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025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<sst xmlns="http://schemas.openxmlformats.org/spreadsheetml/2006/main" count="659" uniqueCount="235">
  <si>
    <t>Dział</t>
  </si>
  <si>
    <t>Rozdział</t>
  </si>
  <si>
    <t>§</t>
  </si>
  <si>
    <t>1</t>
  </si>
  <si>
    <t>2</t>
  </si>
  <si>
    <t>3</t>
  </si>
  <si>
    <t>4</t>
  </si>
  <si>
    <t>5</t>
  </si>
  <si>
    <t>6</t>
  </si>
  <si>
    <t>12</t>
  </si>
  <si>
    <t>010</t>
  </si>
  <si>
    <t>Rolnictwo i łowiectwo</t>
  </si>
  <si>
    <t>0,00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</si>
  <si>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</si>
  <si>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</si>
  <si>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</si>
  <si>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</si>
  <si>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</si>
  <si>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</si>
  <si>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</si>
  <si>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</si>
  <si>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</si>
  <si>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</si>
  <si>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</si>
  <si>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</si>
  <si>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</si>
  <si>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Niepełnosprawnych</t>
  </si>
  <si>
    <t>4210</t>
  </si>
  <si>
    <t>Zakup materiałów i wyposażenia</t>
  </si>
  <si>
    <t>4260</t>
  </si>
  <si>
    <t>Zakup energii</t>
  </si>
  <si>
    <t>4300</t>
  </si>
  <si>
    <t>Zakup usług pozostałych</t>
  </si>
  <si>
    <t>4360</t>
  </si>
  <si>
    <t>Opłaty z tytułu zakupu usług telekomunikacyjnych świadczonych w ruchomej publicznej sieci telefonicznej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</si>
  <si>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</si>
  <si>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</si>
  <si>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</si>
  <si>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</si>
  <si>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</si>
  <si>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</si>
  <si>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</si>
  <si>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</si>
  <si>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</si>
  <si>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</si>
  <si>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</si>
  <si>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</si>
  <si>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Pozostała działalność</t>
  </si>
  <si>
    <t>4170</t>
  </si>
  <si>
    <t>Wynagrodzenia bezosobowe</t>
  </si>
  <si>
    <t>150</t>
  </si>
  <si>
    <t>Przetwórstwo przemysłowe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</si>
  <si>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</si>
  <si>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</si>
  <si>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</si>
  <si>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</si>
  <si>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600</t>
  </si>
  <si>
    <t>Transport i łączność</t>
  </si>
  <si>
    <t>60016</t>
  </si>
  <si>
    <t>Drogi publiczne gminne</t>
  </si>
  <si>
    <t>4270</t>
  </si>
  <si>
    <t>Zakup usług remontowych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</si>
  <si>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</si>
  <si>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</si>
  <si>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</si>
  <si>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</si>
  <si>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</si>
  <si>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</si>
  <si>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</si>
  <si>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</si>
  <si>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</si>
  <si>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</si>
  <si>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</si>
  <si>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</si>
  <si>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</si>
  <si>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</si>
  <si>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4370</t>
  </si>
  <si>
    <t>Opłata z tytułu zakupu usług telekomunikacyjnych świadczonych w stacjonarnej publicznej sieci telefonicznej.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</si>
  <si>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</si>
  <si>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</si>
  <si>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</si>
  <si>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</si>
  <si>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</si>
  <si>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</si>
  <si>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4280</t>
  </si>
  <si>
    <t>Zakup usług zdrowotnych</t>
  </si>
  <si>
    <t>4350</t>
  </si>
  <si>
    <t>Zakup usług dostępu do sieci Internet</t>
  </si>
  <si>
    <t>4580</t>
  </si>
  <si>
    <t>Pozostałe odsetki</t>
  </si>
  <si>
    <t>4590</t>
  </si>
  <si>
    <t>Kary i odszkodowania wypłacane na rzecz osób fizycznych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</si>
  <si>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</si>
  <si>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</si>
  <si>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</si>
  <si>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</si>
  <si>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2710</t>
  </si>
  <si>
    <t>Dotacja celowa na pomoc finansową udzielaną między jednostkami samorządu terytorialnego na dofinansowanie własnych zadań bieżących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</si>
  <si>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</si>
  <si>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</si>
  <si>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</si>
  <si>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</si>
  <si>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</si>
  <si>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</si>
  <si>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</si>
  <si>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</si>
  <si>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</si>
  <si>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</si>
  <si>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</si>
  <si>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</si>
  <si>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</si>
  <si>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</si>
  <si>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</si>
  <si>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</si>
  <si>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</si>
  <si>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</si>
  <si>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</si>
  <si>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</si>
  <si>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</si>
  <si>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</si>
  <si>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</si>
  <si>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</si>
  <si>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</si>
  <si>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</si>
  <si>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</si>
  <si>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</si>
  <si>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</si>
  <si>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80103</t>
  </si>
  <si>
    <t>Oddziały przedszkolne w szkołach podstawowych</t>
  </si>
  <si>
    <t>80104</t>
  </si>
  <si>
    <t xml:space="preserve">Przedszkola </t>
  </si>
  <si>
    <t>4220</t>
  </si>
  <si>
    <t>Zakup środków żywności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</si>
  <si>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</si>
  <si>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</si>
  <si>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</si>
  <si>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</si>
  <si>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</si>
  <si>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</si>
  <si>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</si>
  <si>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</si>
  <si>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</si>
  <si>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</si>
  <si>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</si>
  <si>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</si>
  <si>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</si>
  <si>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</si>
  <si>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</si>
  <si>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</si>
  <si>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</si>
  <si>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</si>
  <si>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</si>
  <si>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</si>
  <si>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85205</t>
  </si>
  <si>
    <t>Zadania w zakresie przeciwdziałania przemocy w rodzinie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</si>
  <si>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</si>
  <si>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</si>
  <si>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</si>
  <si>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</si>
  <si>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</si>
  <si>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</si>
  <si>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</si>
  <si>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</si>
  <si>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</si>
  <si>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</si>
  <si>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</si>
  <si>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</si>
  <si>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</si>
  <si>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</si>
  <si>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</si>
  <si>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</si>
  <si>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</si>
  <si>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</si>
  <si>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</si>
  <si>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900</t>
  </si>
  <si>
    <t>Gospodarka komunalna i ochrona środowiska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</si>
  <si>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</si>
  <si>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</si>
  <si>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</si>
  <si>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</si>
  <si>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</si>
  <si>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2900</t>
  </si>
  <si>
    <t>Wpłaty gmin i powiatów na rzecz innych jednostek samorządu terytorialnego oraz związków gmin lub związków powiatów na dofinansowanie zadań bieżących</t>
  </si>
  <si>
    <t>921</t>
  </si>
  <si>
    <t>Kultura i ochrona dziedzictwa narodowego</t>
  </si>
  <si>
    <t>92116</t>
  </si>
  <si>
    <t>Biblioteki</t>
  </si>
  <si>
    <t>2480</t>
  </si>
  <si>
    <t>Dotacja podmiotowa z budżetu dla samorządowej instytucji kultury</t>
  </si>
  <si>
    <t>926</t>
  </si>
  <si>
    <t>Kultura fizyczna i sport</t>
  </si>
  <si>
    <t>92605</t>
  </si>
  <si>
    <t>Zadania w zakresie kultury fizycznej i sportu</t>
  </si>
  <si>
    <t>2820</t>
  </si>
  <si>
    <t>Dotacja celowa z budżetu na finansowanie lub dofinansowanie zadań zleconych do realizacji stowarzyszeniom</t>
  </si>
  <si>
    <t>Treść</t>
  </si>
  <si>
    <t>Ogółem</t>
  </si>
  <si>
    <t>z tego:</t>
  </si>
  <si>
    <t>bieżące</t>
  </si>
  <si>
    <t>majątkowe</t>
  </si>
  <si>
    <t>Wydatki ogółem</t>
  </si>
  <si>
    <t>Tabela nr 2</t>
  </si>
  <si>
    <t>Rady Gminy w Kazanowie</t>
  </si>
  <si>
    <t>Planowane wydatki budżetu na 2013r</t>
  </si>
  <si>
    <t>Planowane wydatki na 2013r</t>
  </si>
  <si>
    <t>90002</t>
  </si>
  <si>
    <t xml:space="preserve"> </t>
  </si>
  <si>
    <t>853</t>
  </si>
  <si>
    <t>85395</t>
  </si>
  <si>
    <t>3027</t>
  </si>
  <si>
    <t>3029</t>
  </si>
  <si>
    <t>3119</t>
  </si>
  <si>
    <t>4017</t>
  </si>
  <si>
    <t>4019</t>
  </si>
  <si>
    <t>4117</t>
  </si>
  <si>
    <t>4119</t>
  </si>
  <si>
    <t>4127</t>
  </si>
  <si>
    <t>4129</t>
  </si>
  <si>
    <t>4137</t>
  </si>
  <si>
    <t>4139</t>
  </si>
  <si>
    <t>4177</t>
  </si>
  <si>
    <t>4179</t>
  </si>
  <si>
    <t>4217</t>
  </si>
  <si>
    <t>4219</t>
  </si>
  <si>
    <t>4227</t>
  </si>
  <si>
    <t>4229</t>
  </si>
  <si>
    <t>4307</t>
  </si>
  <si>
    <t>4309</t>
  </si>
  <si>
    <t>4707</t>
  </si>
  <si>
    <t>4709</t>
  </si>
  <si>
    <t>Gospodarka odpadami</t>
  </si>
  <si>
    <t>85206</t>
  </si>
  <si>
    <t>Wspieranie rodziny</t>
  </si>
  <si>
    <t>do Uchwały Budżetowej Nr XVII/98/2013</t>
  </si>
  <si>
    <t>z dnia11.01.2013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</si>
</sst>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3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15" borderId="2" applyNumberFormat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1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15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4" fillId="17" borderId="0" applyNumberFormat="0" applyBorder="0" applyAlignment="0" applyProtection="0"/>
  </cellStyleXfs>
  <cellXfs count="5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18" borderId="0" xfId="0" applyNumberFormat="1" applyFont="1" applyFill="1" applyAlignment="1" applyProtection="1">
      <alignment horizontal="left" vertical="center" wrapText="1"/>
      <protection locked="0"/>
    </xf>
    <xf numFmtId="49" fontId="1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0" borderId="10" xfId="0" applyNumberFormat="1" applyFill="1" applyBorder="1" applyAlignment="1" applyProtection="1">
      <alignment horizontal="center" vertical="center" wrapText="1"/>
      <protection locked="0"/>
    </xf>
    <xf numFmtId="49" fontId="0" fillId="21" borderId="10" xfId="0" applyNumberForma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ill="1" applyBorder="1" applyAlignment="1" applyProtection="1">
      <alignment horizontal="center" vertical="center" wrapText="1"/>
      <protection locked="0"/>
    </xf>
    <xf numFmtId="49" fontId="0" fillId="18" borderId="0" xfId="0" applyNumberFormat="1" applyFill="1" applyAlignment="1" applyProtection="1">
      <alignment horizontal="right" vertical="center" wrapText="1"/>
      <protection locked="0"/>
    </xf>
    <xf numFmtId="49" fontId="1" fillId="18" borderId="0" xfId="0" applyNumberFormat="1" applyFont="1" applyFill="1" applyAlignment="1" applyProtection="1">
      <alignment horizontal="center" vertical="center" wrapText="1"/>
      <protection locked="0"/>
    </xf>
    <xf numFmtId="49" fontId="5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18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" fontId="0" fillId="20" borderId="10" xfId="0" applyNumberFormat="1" applyFill="1" applyBorder="1" applyAlignment="1" applyProtection="1">
      <alignment horizontal="right" vertical="center" wrapText="1"/>
      <protection locked="0"/>
    </xf>
    <xf numFmtId="4" fontId="0" fillId="21" borderId="10" xfId="0" applyNumberFormat="1" applyFill="1" applyBorder="1" applyAlignment="1" applyProtection="1">
      <alignment horizontal="right" vertical="center" wrapText="1"/>
      <protection locked="0"/>
    </xf>
    <xf numFmtId="4" fontId="0" fillId="18" borderId="10" xfId="0" applyNumberFormat="1" applyFill="1" applyBorder="1" applyAlignment="1" applyProtection="1">
      <alignment horizontal="right" vertical="center" wrapText="1"/>
      <protection locked="0"/>
    </xf>
    <xf numFmtId="4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15" borderId="0" xfId="0" applyNumberFormat="1" applyFon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49" fontId="0" fillId="0" borderId="12" xfId="0" applyNumberFormat="1" applyFill="1" applyBorder="1" applyAlignment="1" applyProtection="1">
      <alignment horizontal="right" vertical="center" wrapText="1"/>
      <protection locked="0"/>
    </xf>
    <xf numFmtId="4" fontId="7" fillId="21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22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18" borderId="0" xfId="0" applyNumberFormat="1" applyFont="1" applyFill="1" applyAlignment="1" applyProtection="1">
      <alignment horizontal="center" vertical="center" wrapText="1"/>
      <protection locked="0"/>
    </xf>
    <xf numFmtId="49" fontId="5" fillId="18" borderId="0" xfId="0" applyNumberFormat="1" applyFont="1" applyFill="1" applyAlignment="1" applyProtection="1">
      <alignment horizontal="left" vertical="center" wrapText="1"/>
      <protection locked="0"/>
    </xf>
    <xf numFmtId="49" fontId="0" fillId="18" borderId="10" xfId="0" applyNumberFormat="1" applyFill="1" applyBorder="1" applyAlignment="1" applyProtection="1">
      <alignment horizontal="left" vertical="center" wrapText="1"/>
      <protection locked="0"/>
    </xf>
    <xf numFmtId="49" fontId="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1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21" borderId="12" xfId="0" applyNumberForma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ill="1" applyBorder="1" applyAlignment="1" applyProtection="1">
      <alignment horizontal="center" vertical="center" wrapText="1"/>
      <protection locked="0"/>
    </xf>
    <xf numFmtId="49" fontId="0" fillId="20" borderId="10" xfId="0" applyNumberFormat="1" applyFill="1" applyBorder="1" applyAlignment="1" applyProtection="1">
      <alignment horizontal="center" vertical="center" wrapText="1"/>
      <protection locked="0"/>
    </xf>
    <xf numFmtId="49" fontId="0" fillId="20" borderId="10" xfId="0" applyNumberFormat="1" applyFill="1" applyBorder="1" applyAlignment="1" applyProtection="1">
      <alignment horizontal="left" vertical="center" wrapText="1"/>
      <protection locked="0"/>
    </xf>
    <xf numFmtId="49" fontId="0" fillId="21" borderId="10" xfId="0" applyNumberFormat="1" applyFill="1" applyBorder="1" applyAlignment="1" applyProtection="1">
      <alignment horizontal="center" vertical="center" wrapText="1"/>
      <protection locked="0"/>
    </xf>
    <xf numFmtId="49" fontId="0" fillId="21" borderId="10" xfId="0" applyNumberFormat="1" applyFill="1" applyBorder="1" applyAlignment="1" applyProtection="1">
      <alignment horizontal="left" vertical="center" wrapText="1"/>
      <protection locked="0"/>
    </xf>
    <xf numFmtId="49" fontId="6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18" borderId="12" xfId="0" applyNumberFormat="1" applyFill="1" applyBorder="1" applyAlignment="1" applyProtection="1">
      <alignment horizontal="center" vertical="center" wrapText="1"/>
      <protection locked="0"/>
    </xf>
    <xf numFmtId="49" fontId="0" fillId="18" borderId="13" xfId="0" applyNumberFormat="1" applyFill="1" applyBorder="1" applyAlignment="1" applyProtection="1">
      <alignment horizontal="center" vertical="center" wrapText="1"/>
      <protection locked="0"/>
    </xf>
    <xf numFmtId="49" fontId="0" fillId="18" borderId="12" xfId="0" applyNumberFormat="1" applyFill="1" applyBorder="1" applyAlignment="1" applyProtection="1">
      <alignment horizontal="left" vertical="center" wrapText="1"/>
      <protection locked="0"/>
    </xf>
    <xf numFmtId="49" fontId="0" fillId="18" borderId="13" xfId="0" applyNumberForma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2"/>
  <sheetViews>
    <sheetView showGridLines="0" tabSelected="1" zoomScalePageLayoutView="0" workbookViewId="0" topLeftCell="A5">
      <selection activeCell="I25" sqref="I25"/>
    </sheetView>
  </sheetViews>
  <sheetFormatPr defaultColWidth="9.33203125" defaultRowHeight="12.75"/>
  <cols>
    <col min="1" max="3" width="3" style="0" customWidth="1"/>
    <col min="4" max="4" width="9.5" style="0" customWidth="1"/>
    <col min="5" max="5" width="6.16015625" style="0" customWidth="1"/>
    <col min="6" max="6" width="3" style="0" customWidth="1"/>
    <col min="7" max="7" width="25.5" style="0" customWidth="1"/>
    <col min="8" max="8" width="6.5" style="0" customWidth="1"/>
    <col min="9" max="9" width="15.83203125" style="0" customWidth="1"/>
    <col min="10" max="10" width="17.5" style="0" customWidth="1"/>
    <col min="11" max="11" width="18.66015625" style="0" customWidth="1"/>
  </cols>
  <sheetData>
    <row r="1" spans="1:12" ht="9.75" customHeight="1">
      <c r="A1" s="11"/>
      <c r="B1" s="11"/>
      <c r="C1" s="11"/>
      <c r="D1" s="11"/>
      <c r="E1" s="11"/>
      <c r="F1" s="11"/>
      <c r="G1" s="11"/>
      <c r="H1" s="11"/>
      <c r="I1" s="11"/>
      <c r="J1" s="55" t="s">
        <v>201</v>
      </c>
      <c r="K1" s="55"/>
      <c r="L1" s="1"/>
    </row>
    <row r="2" spans="2:12" ht="9.75" customHeight="1">
      <c r="B2" s="12"/>
      <c r="C2" s="12"/>
      <c r="D2" s="12"/>
      <c r="E2" s="12"/>
      <c r="F2" s="12"/>
      <c r="G2" s="12"/>
      <c r="H2" s="12"/>
      <c r="I2" s="12"/>
      <c r="J2" s="49" t="s">
        <v>233</v>
      </c>
      <c r="K2" s="50"/>
      <c r="L2" s="1"/>
    </row>
    <row r="3" spans="1:12" ht="9" customHeight="1">
      <c r="A3" s="11"/>
      <c r="B3" s="11"/>
      <c r="C3" s="11"/>
      <c r="D3" s="11"/>
      <c r="E3" s="11"/>
      <c r="F3" s="11"/>
      <c r="G3" s="11"/>
      <c r="H3" s="11"/>
      <c r="I3" s="11"/>
      <c r="J3" s="13" t="s">
        <v>202</v>
      </c>
      <c r="L3" s="1"/>
    </row>
    <row r="4" spans="1:12" ht="9" customHeight="1">
      <c r="A4" s="27"/>
      <c r="B4" s="27"/>
      <c r="C4" s="28"/>
      <c r="D4" s="28"/>
      <c r="E4" s="28"/>
      <c r="F4" s="29"/>
      <c r="G4" s="29"/>
      <c r="H4" s="11"/>
      <c r="I4" s="11"/>
      <c r="J4" s="26" t="s">
        <v>234</v>
      </c>
      <c r="K4" s="26"/>
      <c r="L4" s="1"/>
    </row>
    <row r="5" spans="3:12" ht="13.5" customHeight="1">
      <c r="C5" s="7"/>
      <c r="D5" s="44" t="s">
        <v>203</v>
      </c>
      <c r="E5" s="44"/>
      <c r="F5" s="44"/>
      <c r="G5" s="44"/>
      <c r="H5" s="44"/>
      <c r="I5" s="44"/>
      <c r="J5" s="44"/>
      <c r="L5" s="1"/>
    </row>
    <row r="6" spans="3:12" ht="9.75" customHeight="1">
      <c r="C6" s="9"/>
      <c r="D6" s="9"/>
      <c r="E6" s="9"/>
      <c r="F6" s="8"/>
      <c r="G6" s="8"/>
      <c r="L6" s="1"/>
    </row>
    <row r="7" spans="2:12" ht="13.5" customHeight="1">
      <c r="B7" s="41" t="s">
        <v>0</v>
      </c>
      <c r="C7" s="41"/>
      <c r="D7" s="41" t="s">
        <v>1</v>
      </c>
      <c r="E7" s="41" t="s">
        <v>2</v>
      </c>
      <c r="F7" s="41"/>
      <c r="G7" s="41" t="s">
        <v>195</v>
      </c>
      <c r="H7" s="41"/>
      <c r="I7" s="41" t="s">
        <v>204</v>
      </c>
      <c r="J7" s="41"/>
      <c r="K7" s="41"/>
      <c r="L7" s="8"/>
    </row>
    <row r="8" spans="2:12" ht="13.5" customHeight="1">
      <c r="B8" s="41"/>
      <c r="C8" s="41"/>
      <c r="D8" s="41"/>
      <c r="E8" s="41"/>
      <c r="F8" s="41"/>
      <c r="G8" s="41"/>
      <c r="H8" s="41"/>
      <c r="I8" s="43" t="s">
        <v>196</v>
      </c>
      <c r="J8" s="45" t="s">
        <v>197</v>
      </c>
      <c r="K8" s="46"/>
      <c r="L8" s="1"/>
    </row>
    <row r="9" spans="2:11" ht="11.25" customHeight="1">
      <c r="B9" s="41"/>
      <c r="C9" s="41"/>
      <c r="D9" s="41"/>
      <c r="E9" s="41"/>
      <c r="F9" s="41"/>
      <c r="G9" s="41"/>
      <c r="H9" s="41"/>
      <c r="I9" s="41"/>
      <c r="J9" s="47" t="s">
        <v>198</v>
      </c>
      <c r="K9" s="48" t="s">
        <v>199</v>
      </c>
    </row>
    <row r="10" spans="2:12" ht="4.5" customHeight="1" hidden="1">
      <c r="B10" s="41"/>
      <c r="C10" s="41"/>
      <c r="D10" s="41"/>
      <c r="E10" s="41"/>
      <c r="F10" s="41"/>
      <c r="G10" s="41"/>
      <c r="H10" s="41"/>
      <c r="I10" s="41"/>
      <c r="J10" s="47"/>
      <c r="K10" s="48"/>
      <c r="L10" s="1"/>
    </row>
    <row r="11" spans="2:11" ht="13.5" customHeight="1">
      <c r="B11" s="42" t="s">
        <v>3</v>
      </c>
      <c r="C11" s="42"/>
      <c r="D11" s="10" t="s">
        <v>4</v>
      </c>
      <c r="E11" s="42" t="s">
        <v>5</v>
      </c>
      <c r="F11" s="42"/>
      <c r="G11" s="42" t="s">
        <v>6</v>
      </c>
      <c r="H11" s="42"/>
      <c r="I11" s="10" t="s">
        <v>7</v>
      </c>
      <c r="J11" s="2" t="s">
        <v>8</v>
      </c>
      <c r="K11" s="2" t="s">
        <v>9</v>
      </c>
    </row>
    <row r="12" spans="2:11" ht="15" customHeight="1">
      <c r="B12" s="37" t="s">
        <v>10</v>
      </c>
      <c r="C12" s="37"/>
      <c r="D12" s="3"/>
      <c r="E12" s="37"/>
      <c r="F12" s="37"/>
      <c r="G12" s="38" t="s">
        <v>11</v>
      </c>
      <c r="H12" s="38"/>
      <c r="I12" s="14">
        <f>SUM(I13+I28)</f>
        <v>478025</v>
      </c>
      <c r="J12" s="14">
        <f>SUM(J13+J28)</f>
        <v>292950</v>
      </c>
      <c r="K12" s="14">
        <f>SUM(K13+K28)</f>
        <v>185075</v>
      </c>
    </row>
    <row r="13" spans="2:11" ht="21.75" customHeight="1">
      <c r="B13" s="39"/>
      <c r="C13" s="39"/>
      <c r="D13" s="4" t="s">
        <v>13</v>
      </c>
      <c r="E13" s="39"/>
      <c r="F13" s="39"/>
      <c r="G13" s="40" t="s">
        <v>14</v>
      </c>
      <c r="H13" s="40"/>
      <c r="I13" s="15">
        <f>SUM(I14:I27)</f>
        <v>471575</v>
      </c>
      <c r="J13" s="15">
        <f>SUM(J14:J27)</f>
        <v>286500</v>
      </c>
      <c r="K13" s="15">
        <f>SUM(K14:K27)</f>
        <v>185075</v>
      </c>
    </row>
    <row r="14" spans="2:11" ht="21.75" customHeight="1">
      <c r="B14" s="36"/>
      <c r="C14" s="36"/>
      <c r="D14" s="5"/>
      <c r="E14" s="36" t="s">
        <v>15</v>
      </c>
      <c r="F14" s="36"/>
      <c r="G14" s="30" t="s">
        <v>16</v>
      </c>
      <c r="H14" s="30"/>
      <c r="I14" s="16">
        <v>2000</v>
      </c>
      <c r="J14" s="16">
        <v>2000</v>
      </c>
      <c r="K14" s="16">
        <v>0</v>
      </c>
    </row>
    <row r="15" spans="2:11" ht="22.5" customHeight="1">
      <c r="B15" s="36"/>
      <c r="C15" s="36"/>
      <c r="D15" s="5"/>
      <c r="E15" s="36" t="s">
        <v>17</v>
      </c>
      <c r="F15" s="36"/>
      <c r="G15" s="30" t="s">
        <v>18</v>
      </c>
      <c r="H15" s="30"/>
      <c r="I15" s="16">
        <v>100000</v>
      </c>
      <c r="J15" s="16">
        <v>100000</v>
      </c>
      <c r="K15" s="16">
        <v>0</v>
      </c>
    </row>
    <row r="16" spans="2:11" ht="18.75" customHeight="1">
      <c r="B16" s="36"/>
      <c r="C16" s="36"/>
      <c r="D16" s="5"/>
      <c r="E16" s="36" t="s">
        <v>19</v>
      </c>
      <c r="F16" s="36"/>
      <c r="G16" s="30" t="s">
        <v>20</v>
      </c>
      <c r="H16" s="30"/>
      <c r="I16" s="16">
        <v>8100</v>
      </c>
      <c r="J16" s="16">
        <v>8100</v>
      </c>
      <c r="K16" s="16">
        <v>0</v>
      </c>
    </row>
    <row r="17" spans="2:11" ht="16.5" customHeight="1">
      <c r="B17" s="36"/>
      <c r="C17" s="36"/>
      <c r="D17" s="5"/>
      <c r="E17" s="36" t="s">
        <v>21</v>
      </c>
      <c r="F17" s="36"/>
      <c r="G17" s="30" t="s">
        <v>22</v>
      </c>
      <c r="H17" s="30"/>
      <c r="I17" s="16">
        <v>17700</v>
      </c>
      <c r="J17" s="16">
        <v>17700</v>
      </c>
      <c r="K17" s="16">
        <v>0</v>
      </c>
    </row>
    <row r="18" spans="2:11" ht="15" customHeight="1">
      <c r="B18" s="36"/>
      <c r="C18" s="36"/>
      <c r="D18" s="5"/>
      <c r="E18" s="36" t="s">
        <v>23</v>
      </c>
      <c r="F18" s="36"/>
      <c r="G18" s="30" t="s">
        <v>24</v>
      </c>
      <c r="H18" s="30"/>
      <c r="I18" s="16">
        <v>2500</v>
      </c>
      <c r="J18" s="16">
        <v>2500</v>
      </c>
      <c r="K18" s="16">
        <v>0</v>
      </c>
    </row>
    <row r="19" spans="2:11" ht="27.75" customHeight="1">
      <c r="B19" s="36"/>
      <c r="C19" s="36"/>
      <c r="D19" s="5"/>
      <c r="E19" s="36" t="s">
        <v>25</v>
      </c>
      <c r="F19" s="36"/>
      <c r="G19" s="30" t="s">
        <v>26</v>
      </c>
      <c r="H19" s="30"/>
      <c r="I19" s="16">
        <v>2200</v>
      </c>
      <c r="J19" s="16">
        <v>2200</v>
      </c>
      <c r="K19" s="16">
        <v>0</v>
      </c>
    </row>
    <row r="20" spans="2:11" ht="15" customHeight="1">
      <c r="B20" s="36"/>
      <c r="C20" s="36"/>
      <c r="D20" s="5"/>
      <c r="E20" s="36" t="s">
        <v>27</v>
      </c>
      <c r="F20" s="36"/>
      <c r="G20" s="30" t="s">
        <v>28</v>
      </c>
      <c r="H20" s="30"/>
      <c r="I20" s="16">
        <v>20000</v>
      </c>
      <c r="J20" s="16">
        <v>20000</v>
      </c>
      <c r="K20" s="16">
        <v>0</v>
      </c>
    </row>
    <row r="21" spans="2:11" ht="15" customHeight="1">
      <c r="B21" s="36"/>
      <c r="C21" s="36"/>
      <c r="D21" s="5"/>
      <c r="E21" s="36" t="s">
        <v>29</v>
      </c>
      <c r="F21" s="36"/>
      <c r="G21" s="30" t="s">
        <v>30</v>
      </c>
      <c r="H21" s="30"/>
      <c r="I21" s="16">
        <v>105000</v>
      </c>
      <c r="J21" s="16">
        <v>105000</v>
      </c>
      <c r="K21" s="16">
        <v>0</v>
      </c>
    </row>
    <row r="22" spans="2:11" ht="15" customHeight="1">
      <c r="B22" s="36"/>
      <c r="C22" s="36"/>
      <c r="D22" s="5"/>
      <c r="E22" s="36" t="s">
        <v>31</v>
      </c>
      <c r="F22" s="36"/>
      <c r="G22" s="30" t="s">
        <v>32</v>
      </c>
      <c r="H22" s="30"/>
      <c r="I22" s="16">
        <v>20000</v>
      </c>
      <c r="J22" s="16">
        <v>20000</v>
      </c>
      <c r="K22" s="16">
        <v>0</v>
      </c>
    </row>
    <row r="23" spans="2:11" ht="43.5" customHeight="1">
      <c r="B23" s="36"/>
      <c r="C23" s="36"/>
      <c r="D23" s="5"/>
      <c r="E23" s="36" t="s">
        <v>33</v>
      </c>
      <c r="F23" s="36"/>
      <c r="G23" s="30" t="s">
        <v>34</v>
      </c>
      <c r="H23" s="30"/>
      <c r="I23" s="16">
        <v>600</v>
      </c>
      <c r="J23" s="16">
        <v>600</v>
      </c>
      <c r="K23" s="16">
        <v>0</v>
      </c>
    </row>
    <row r="24" spans="2:11" ht="15" customHeight="1">
      <c r="B24" s="36"/>
      <c r="C24" s="36"/>
      <c r="D24" s="5"/>
      <c r="E24" s="36" t="s">
        <v>35</v>
      </c>
      <c r="F24" s="36"/>
      <c r="G24" s="30" t="s">
        <v>36</v>
      </c>
      <c r="H24" s="30"/>
      <c r="I24" s="16">
        <v>100</v>
      </c>
      <c r="J24" s="16">
        <v>100</v>
      </c>
      <c r="K24" s="16">
        <v>0</v>
      </c>
    </row>
    <row r="25" spans="2:11" ht="15" customHeight="1">
      <c r="B25" s="36"/>
      <c r="C25" s="36"/>
      <c r="D25" s="5"/>
      <c r="E25" s="36" t="s">
        <v>37</v>
      </c>
      <c r="F25" s="36"/>
      <c r="G25" s="30" t="s">
        <v>38</v>
      </c>
      <c r="H25" s="30"/>
      <c r="I25" s="16">
        <v>5000</v>
      </c>
      <c r="J25" s="16">
        <v>5000</v>
      </c>
      <c r="K25" s="16">
        <v>0</v>
      </c>
    </row>
    <row r="26" spans="2:11" ht="25.5" customHeight="1">
      <c r="B26" s="36"/>
      <c r="C26" s="36"/>
      <c r="D26" s="5"/>
      <c r="E26" s="36" t="s">
        <v>39</v>
      </c>
      <c r="F26" s="36"/>
      <c r="G26" s="30" t="s">
        <v>40</v>
      </c>
      <c r="H26" s="30"/>
      <c r="I26" s="16">
        <v>3300</v>
      </c>
      <c r="J26" s="16">
        <v>3300</v>
      </c>
      <c r="K26" s="16">
        <v>0</v>
      </c>
    </row>
    <row r="27" spans="2:11" ht="21.75" customHeight="1">
      <c r="B27" s="36"/>
      <c r="C27" s="36"/>
      <c r="D27" s="5"/>
      <c r="E27" s="36" t="s">
        <v>41</v>
      </c>
      <c r="F27" s="36"/>
      <c r="G27" s="30" t="s">
        <v>42</v>
      </c>
      <c r="H27" s="30"/>
      <c r="I27" s="16">
        <v>185075</v>
      </c>
      <c r="J27" s="16">
        <v>0</v>
      </c>
      <c r="K27" s="16">
        <v>185075</v>
      </c>
    </row>
    <row r="28" spans="2:11" ht="15" customHeight="1">
      <c r="B28" s="39"/>
      <c r="C28" s="39"/>
      <c r="D28" s="4" t="s">
        <v>43</v>
      </c>
      <c r="E28" s="39"/>
      <c r="F28" s="39"/>
      <c r="G28" s="40" t="s">
        <v>44</v>
      </c>
      <c r="H28" s="40"/>
      <c r="I28" s="15">
        <f>SUM(I29)</f>
        <v>6450</v>
      </c>
      <c r="J28" s="15">
        <f>SUM(J29)</f>
        <v>6450</v>
      </c>
      <c r="K28" s="15">
        <f>SUM(K29)</f>
        <v>0</v>
      </c>
    </row>
    <row r="29" spans="2:11" ht="43.5" customHeight="1">
      <c r="B29" s="36"/>
      <c r="C29" s="36"/>
      <c r="D29" s="5"/>
      <c r="E29" s="36" t="s">
        <v>45</v>
      </c>
      <c r="F29" s="36"/>
      <c r="G29" s="30" t="s">
        <v>46</v>
      </c>
      <c r="H29" s="30"/>
      <c r="I29" s="16">
        <v>6450</v>
      </c>
      <c r="J29" s="16">
        <v>6450</v>
      </c>
      <c r="K29" s="16" t="s">
        <v>12</v>
      </c>
    </row>
    <row r="30" spans="2:11" ht="15" customHeight="1">
      <c r="B30" s="37" t="s">
        <v>50</v>
      </c>
      <c r="C30" s="37"/>
      <c r="D30" s="3"/>
      <c r="E30" s="37"/>
      <c r="F30" s="37"/>
      <c r="G30" s="38" t="s">
        <v>51</v>
      </c>
      <c r="H30" s="38"/>
      <c r="I30" s="14">
        <f aca="true" t="shared" si="0" ref="I30:K31">SUM(I31)</f>
        <v>3285</v>
      </c>
      <c r="J30" s="14">
        <v>0</v>
      </c>
      <c r="K30" s="14">
        <f t="shared" si="0"/>
        <v>3285</v>
      </c>
    </row>
    <row r="31" spans="2:11" ht="15" customHeight="1">
      <c r="B31" s="39"/>
      <c r="C31" s="39"/>
      <c r="D31" s="4" t="s">
        <v>52</v>
      </c>
      <c r="E31" s="39"/>
      <c r="F31" s="39"/>
      <c r="G31" s="40" t="s">
        <v>53</v>
      </c>
      <c r="H31" s="40"/>
      <c r="I31" s="15">
        <f t="shared" si="0"/>
        <v>3285</v>
      </c>
      <c r="J31" s="15">
        <f t="shared" si="0"/>
        <v>0</v>
      </c>
      <c r="K31" s="15">
        <f t="shared" si="0"/>
        <v>3285</v>
      </c>
    </row>
    <row r="32" spans="2:11" ht="78.75" customHeight="1">
      <c r="B32" s="36"/>
      <c r="C32" s="36"/>
      <c r="D32" s="5"/>
      <c r="E32" s="36" t="s">
        <v>54</v>
      </c>
      <c r="F32" s="36"/>
      <c r="G32" s="30" t="s">
        <v>55</v>
      </c>
      <c r="H32" s="30"/>
      <c r="I32" s="16">
        <v>3285</v>
      </c>
      <c r="J32" s="16">
        <v>0</v>
      </c>
      <c r="K32" s="16">
        <v>3285</v>
      </c>
    </row>
    <row r="33" spans="2:11" ht="15" customHeight="1">
      <c r="B33" s="37" t="s">
        <v>56</v>
      </c>
      <c r="C33" s="37"/>
      <c r="D33" s="3"/>
      <c r="E33" s="37"/>
      <c r="F33" s="37"/>
      <c r="G33" s="38" t="s">
        <v>57</v>
      </c>
      <c r="H33" s="38"/>
      <c r="I33" s="14">
        <f>SUM(I34)</f>
        <v>158000</v>
      </c>
      <c r="J33" s="14">
        <f>SUM(J34)</f>
        <v>158000</v>
      </c>
      <c r="K33" s="14">
        <f>SUM(K34)</f>
        <v>0</v>
      </c>
    </row>
    <row r="34" spans="2:11" ht="15" customHeight="1">
      <c r="B34" s="39"/>
      <c r="C34" s="39"/>
      <c r="D34" s="4" t="s">
        <v>58</v>
      </c>
      <c r="E34" s="39"/>
      <c r="F34" s="39"/>
      <c r="G34" s="40" t="s">
        <v>59</v>
      </c>
      <c r="H34" s="40"/>
      <c r="I34" s="15">
        <f>SUM(I35:I38)</f>
        <v>158000</v>
      </c>
      <c r="J34" s="15">
        <f>SUM(J35:J38)</f>
        <v>158000</v>
      </c>
      <c r="K34" s="15">
        <f>SUM(K35:K38)</f>
        <v>0</v>
      </c>
    </row>
    <row r="35" spans="2:11" ht="15" customHeight="1">
      <c r="B35" s="36"/>
      <c r="C35" s="36"/>
      <c r="D35" s="5"/>
      <c r="E35" s="36" t="s">
        <v>27</v>
      </c>
      <c r="F35" s="36"/>
      <c r="G35" s="30" t="s">
        <v>28</v>
      </c>
      <c r="H35" s="30"/>
      <c r="I35" s="16">
        <v>3000</v>
      </c>
      <c r="J35" s="16">
        <v>3000</v>
      </c>
      <c r="K35" s="16">
        <v>0</v>
      </c>
    </row>
    <row r="36" spans="2:11" ht="15" customHeight="1">
      <c r="B36" s="36"/>
      <c r="C36" s="36"/>
      <c r="D36" s="5"/>
      <c r="E36" s="36" t="s">
        <v>60</v>
      </c>
      <c r="F36" s="36"/>
      <c r="G36" s="30" t="s">
        <v>61</v>
      </c>
      <c r="H36" s="30"/>
      <c r="I36" s="16">
        <v>100000</v>
      </c>
      <c r="J36" s="16">
        <v>100000</v>
      </c>
      <c r="K36" s="16">
        <v>0</v>
      </c>
    </row>
    <row r="37" spans="2:11" ht="15" customHeight="1">
      <c r="B37" s="36"/>
      <c r="C37" s="36"/>
      <c r="D37" s="5"/>
      <c r="E37" s="36" t="s">
        <v>31</v>
      </c>
      <c r="F37" s="36"/>
      <c r="G37" s="30" t="s">
        <v>32</v>
      </c>
      <c r="H37" s="30"/>
      <c r="I37" s="16">
        <v>40000</v>
      </c>
      <c r="J37" s="16">
        <v>40000</v>
      </c>
      <c r="K37" s="16">
        <v>0</v>
      </c>
    </row>
    <row r="38" spans="2:11" ht="15" customHeight="1">
      <c r="B38" s="36"/>
      <c r="C38" s="36"/>
      <c r="D38" s="5"/>
      <c r="E38" s="36" t="s">
        <v>37</v>
      </c>
      <c r="F38" s="36"/>
      <c r="G38" s="30" t="s">
        <v>38</v>
      </c>
      <c r="H38" s="30"/>
      <c r="I38" s="16">
        <v>15000</v>
      </c>
      <c r="J38" s="16">
        <v>15000</v>
      </c>
      <c r="K38" s="16">
        <v>0</v>
      </c>
    </row>
    <row r="39" spans="2:11" ht="15" customHeight="1">
      <c r="B39" s="37" t="s">
        <v>62</v>
      </c>
      <c r="C39" s="37"/>
      <c r="D39" s="3"/>
      <c r="E39" s="37"/>
      <c r="F39" s="37"/>
      <c r="G39" s="38" t="s">
        <v>63</v>
      </c>
      <c r="H39" s="38"/>
      <c r="I39" s="14">
        <f>SUM(I40)</f>
        <v>91550</v>
      </c>
      <c r="J39" s="14">
        <f>SUM(J40)</f>
        <v>91550</v>
      </c>
      <c r="K39" s="14">
        <f>SUM(K40)</f>
        <v>0</v>
      </c>
    </row>
    <row r="40" spans="2:11" ht="21.75" customHeight="1">
      <c r="B40" s="39"/>
      <c r="C40" s="39"/>
      <c r="D40" s="4" t="s">
        <v>64</v>
      </c>
      <c r="E40" s="39"/>
      <c r="F40" s="39"/>
      <c r="G40" s="40" t="s">
        <v>65</v>
      </c>
      <c r="H40" s="40"/>
      <c r="I40" s="15">
        <f>SUM(I41:I52)</f>
        <v>91550</v>
      </c>
      <c r="J40" s="15">
        <f>SUM(J41:J52)</f>
        <v>91550</v>
      </c>
      <c r="K40" s="15">
        <f>SUM(K41:K52)</f>
        <v>0</v>
      </c>
    </row>
    <row r="41" spans="2:11" ht="22.5" customHeight="1">
      <c r="B41" s="36"/>
      <c r="C41" s="36"/>
      <c r="D41" s="5"/>
      <c r="E41" s="36" t="s">
        <v>17</v>
      </c>
      <c r="F41" s="36"/>
      <c r="G41" s="30" t="s">
        <v>18</v>
      </c>
      <c r="H41" s="30"/>
      <c r="I41" s="16">
        <v>12000</v>
      </c>
      <c r="J41" s="16">
        <v>12000</v>
      </c>
      <c r="K41" s="16">
        <v>0</v>
      </c>
    </row>
    <row r="42" spans="2:11" ht="21.75" customHeight="1">
      <c r="B42" s="36"/>
      <c r="C42" s="36"/>
      <c r="D42" s="5"/>
      <c r="E42" s="36" t="s">
        <v>19</v>
      </c>
      <c r="F42" s="36"/>
      <c r="G42" s="30" t="s">
        <v>20</v>
      </c>
      <c r="H42" s="30"/>
      <c r="I42" s="16">
        <v>2100</v>
      </c>
      <c r="J42" s="16">
        <v>2100</v>
      </c>
      <c r="K42" s="16">
        <v>0</v>
      </c>
    </row>
    <row r="43" spans="2:11" ht="23.25" customHeight="1">
      <c r="B43" s="36"/>
      <c r="C43" s="36"/>
      <c r="D43" s="5"/>
      <c r="E43" s="36" t="s">
        <v>21</v>
      </c>
      <c r="F43" s="36"/>
      <c r="G43" s="30" t="s">
        <v>22</v>
      </c>
      <c r="H43" s="30"/>
      <c r="I43" s="16">
        <v>2500</v>
      </c>
      <c r="J43" s="16">
        <v>2500</v>
      </c>
      <c r="K43" s="16">
        <v>0</v>
      </c>
    </row>
    <row r="44" spans="2:11" ht="15" customHeight="1">
      <c r="B44" s="36"/>
      <c r="C44" s="36"/>
      <c r="D44" s="5"/>
      <c r="E44" s="36" t="s">
        <v>23</v>
      </c>
      <c r="F44" s="36"/>
      <c r="G44" s="30" t="s">
        <v>24</v>
      </c>
      <c r="H44" s="30"/>
      <c r="I44" s="16">
        <v>350</v>
      </c>
      <c r="J44" s="16">
        <v>350</v>
      </c>
      <c r="K44" s="16">
        <v>0</v>
      </c>
    </row>
    <row r="45" spans="2:11" ht="27" customHeight="1">
      <c r="B45" s="36"/>
      <c r="C45" s="36"/>
      <c r="D45" s="5"/>
      <c r="E45" s="36" t="s">
        <v>25</v>
      </c>
      <c r="F45" s="36"/>
      <c r="G45" s="30" t="s">
        <v>26</v>
      </c>
      <c r="H45" s="30"/>
      <c r="I45" s="16">
        <v>1000</v>
      </c>
      <c r="J45" s="16">
        <v>1000</v>
      </c>
      <c r="K45" s="16">
        <v>0</v>
      </c>
    </row>
    <row r="46" spans="2:11" ht="15" customHeight="1">
      <c r="B46" s="36"/>
      <c r="C46" s="36"/>
      <c r="D46" s="5"/>
      <c r="E46" s="36" t="s">
        <v>48</v>
      </c>
      <c r="F46" s="36"/>
      <c r="G46" s="30" t="s">
        <v>49</v>
      </c>
      <c r="H46" s="30"/>
      <c r="I46" s="16">
        <v>2000</v>
      </c>
      <c r="J46" s="16">
        <v>2000</v>
      </c>
      <c r="K46" s="16">
        <v>0</v>
      </c>
    </row>
    <row r="47" spans="2:11" ht="15" customHeight="1">
      <c r="B47" s="36"/>
      <c r="C47" s="36"/>
      <c r="D47" s="5"/>
      <c r="E47" s="36" t="s">
        <v>27</v>
      </c>
      <c r="F47" s="36"/>
      <c r="G47" s="30" t="s">
        <v>28</v>
      </c>
      <c r="H47" s="30"/>
      <c r="I47" s="16">
        <v>30000</v>
      </c>
      <c r="J47" s="16">
        <v>30000</v>
      </c>
      <c r="K47" s="16">
        <v>0</v>
      </c>
    </row>
    <row r="48" spans="2:11" ht="15" customHeight="1">
      <c r="B48" s="36"/>
      <c r="C48" s="36"/>
      <c r="D48" s="5"/>
      <c r="E48" s="36" t="s">
        <v>29</v>
      </c>
      <c r="F48" s="36"/>
      <c r="G48" s="30" t="s">
        <v>30</v>
      </c>
      <c r="H48" s="30"/>
      <c r="I48" s="16">
        <v>15000</v>
      </c>
      <c r="J48" s="16">
        <v>15000</v>
      </c>
      <c r="K48" s="16">
        <v>0</v>
      </c>
    </row>
    <row r="49" spans="2:11" ht="15" customHeight="1">
      <c r="B49" s="36"/>
      <c r="C49" s="36"/>
      <c r="D49" s="5"/>
      <c r="E49" s="36" t="s">
        <v>60</v>
      </c>
      <c r="F49" s="36"/>
      <c r="G49" s="30" t="s">
        <v>61</v>
      </c>
      <c r="H49" s="30"/>
      <c r="I49" s="16">
        <v>5000</v>
      </c>
      <c r="J49" s="16">
        <v>5000</v>
      </c>
      <c r="K49" s="16">
        <v>0</v>
      </c>
    </row>
    <row r="50" spans="2:11" ht="15" customHeight="1">
      <c r="B50" s="36"/>
      <c r="C50" s="36"/>
      <c r="D50" s="5"/>
      <c r="E50" s="36" t="s">
        <v>31</v>
      </c>
      <c r="F50" s="36"/>
      <c r="G50" s="30" t="s">
        <v>32</v>
      </c>
      <c r="H50" s="30"/>
      <c r="I50" s="16">
        <v>20000</v>
      </c>
      <c r="J50" s="16">
        <v>20000</v>
      </c>
      <c r="K50" s="16">
        <v>0</v>
      </c>
    </row>
    <row r="51" spans="2:11" ht="18.75" customHeight="1">
      <c r="B51" s="36"/>
      <c r="C51" s="36"/>
      <c r="D51" s="5"/>
      <c r="E51" s="36" t="s">
        <v>37</v>
      </c>
      <c r="F51" s="36"/>
      <c r="G51" s="30" t="s">
        <v>38</v>
      </c>
      <c r="H51" s="30"/>
      <c r="I51" s="16">
        <v>500</v>
      </c>
      <c r="J51" s="16">
        <v>500</v>
      </c>
      <c r="K51" s="16">
        <v>0</v>
      </c>
    </row>
    <row r="52" spans="2:11" ht="23.25" customHeight="1">
      <c r="B52" s="36"/>
      <c r="C52" s="36"/>
      <c r="D52" s="5"/>
      <c r="E52" s="36" t="s">
        <v>39</v>
      </c>
      <c r="F52" s="36"/>
      <c r="G52" s="30" t="s">
        <v>40</v>
      </c>
      <c r="H52" s="30"/>
      <c r="I52" s="16">
        <v>1100</v>
      </c>
      <c r="J52" s="16">
        <v>1100</v>
      </c>
      <c r="K52" s="16">
        <v>0</v>
      </c>
    </row>
    <row r="53" spans="2:11" ht="22.5" customHeight="1">
      <c r="B53" s="37" t="s">
        <v>66</v>
      </c>
      <c r="C53" s="37"/>
      <c r="D53" s="3"/>
      <c r="E53" s="37"/>
      <c r="F53" s="37"/>
      <c r="G53" s="38" t="s">
        <v>67</v>
      </c>
      <c r="H53" s="38"/>
      <c r="I53" s="14">
        <f>SUM(I54+I56)</f>
        <v>91500</v>
      </c>
      <c r="J53" s="14">
        <f>SUM(J54+J56)</f>
        <v>91500</v>
      </c>
      <c r="K53" s="14">
        <f>SUM(K54+K56)</f>
        <v>0</v>
      </c>
    </row>
    <row r="54" spans="2:11" ht="19.5" customHeight="1">
      <c r="B54" s="39"/>
      <c r="C54" s="39"/>
      <c r="D54" s="4" t="s">
        <v>68</v>
      </c>
      <c r="E54" s="39"/>
      <c r="F54" s="39"/>
      <c r="G54" s="40" t="s">
        <v>69</v>
      </c>
      <c r="H54" s="40"/>
      <c r="I54" s="15">
        <f>SUM(I55)</f>
        <v>80000</v>
      </c>
      <c r="J54" s="15">
        <f>SUM(J55)</f>
        <v>80000</v>
      </c>
      <c r="K54" s="15">
        <f>SUM(K55)</f>
        <v>0</v>
      </c>
    </row>
    <row r="55" spans="2:11" ht="15" customHeight="1">
      <c r="B55" s="36"/>
      <c r="C55" s="36"/>
      <c r="D55" s="5"/>
      <c r="E55" s="36" t="s">
        <v>31</v>
      </c>
      <c r="F55" s="36"/>
      <c r="G55" s="30" t="s">
        <v>32</v>
      </c>
      <c r="H55" s="30"/>
      <c r="I55" s="16">
        <v>80000</v>
      </c>
      <c r="J55" s="16">
        <v>80000</v>
      </c>
      <c r="K55" s="16">
        <v>0</v>
      </c>
    </row>
    <row r="56" spans="2:11" ht="15" customHeight="1">
      <c r="B56" s="39"/>
      <c r="C56" s="39"/>
      <c r="D56" s="4" t="s">
        <v>70</v>
      </c>
      <c r="E56" s="39"/>
      <c r="F56" s="39"/>
      <c r="G56" s="40" t="s">
        <v>71</v>
      </c>
      <c r="H56" s="40"/>
      <c r="I56" s="15">
        <f>SUM(I57:I58)</f>
        <v>11500</v>
      </c>
      <c r="J56" s="15">
        <f>SUM(J57:J58)</f>
        <v>11500</v>
      </c>
      <c r="K56" s="15">
        <f>SUM(K57:K58)</f>
        <v>0</v>
      </c>
    </row>
    <row r="57" spans="2:11" ht="15" customHeight="1">
      <c r="B57" s="36"/>
      <c r="C57" s="36"/>
      <c r="D57" s="5"/>
      <c r="E57" s="36" t="s">
        <v>27</v>
      </c>
      <c r="F57" s="36"/>
      <c r="G57" s="30" t="s">
        <v>28</v>
      </c>
      <c r="H57" s="30"/>
      <c r="I57" s="16">
        <v>2000</v>
      </c>
      <c r="J57" s="16">
        <v>2000</v>
      </c>
      <c r="K57" s="16">
        <v>0</v>
      </c>
    </row>
    <row r="58" spans="2:11" ht="15" customHeight="1">
      <c r="B58" s="36"/>
      <c r="C58" s="36"/>
      <c r="D58" s="5"/>
      <c r="E58" s="36" t="s">
        <v>31</v>
      </c>
      <c r="F58" s="36"/>
      <c r="G58" s="30" t="s">
        <v>32</v>
      </c>
      <c r="H58" s="30"/>
      <c r="I58" s="16">
        <v>9500</v>
      </c>
      <c r="J58" s="16">
        <v>9500</v>
      </c>
      <c r="K58" s="16">
        <v>0</v>
      </c>
    </row>
    <row r="59" spans="2:11" ht="15" customHeight="1">
      <c r="B59" s="37" t="s">
        <v>72</v>
      </c>
      <c r="C59" s="37"/>
      <c r="D59" s="3"/>
      <c r="E59" s="37"/>
      <c r="F59" s="37"/>
      <c r="G59" s="38" t="s">
        <v>73</v>
      </c>
      <c r="H59" s="38"/>
      <c r="I59" s="14">
        <f>SUM(I60+I66+I73+I96+I100)</f>
        <v>2017335</v>
      </c>
      <c r="J59" s="14">
        <f>SUM(J60+J66+J73+J96+J100)</f>
        <v>2005695</v>
      </c>
      <c r="K59" s="14">
        <f>SUM(K60+K66+K73+K96+K100)</f>
        <v>11640</v>
      </c>
    </row>
    <row r="60" spans="2:11" ht="22.5" customHeight="1">
      <c r="B60" s="39"/>
      <c r="C60" s="39"/>
      <c r="D60" s="4" t="s">
        <v>74</v>
      </c>
      <c r="E60" s="39"/>
      <c r="F60" s="39"/>
      <c r="G60" s="40" t="s">
        <v>75</v>
      </c>
      <c r="H60" s="40"/>
      <c r="I60" s="15">
        <f>SUM(I61:I65)</f>
        <v>41511</v>
      </c>
      <c r="J60" s="15">
        <f>SUM(J61:J65)</f>
        <v>41511</v>
      </c>
      <c r="K60" s="15">
        <f>SUM(K61:K65)</f>
        <v>0</v>
      </c>
    </row>
    <row r="61" spans="2:11" ht="21.75" customHeight="1">
      <c r="B61" s="36"/>
      <c r="C61" s="36"/>
      <c r="D61" s="5"/>
      <c r="E61" s="36" t="s">
        <v>17</v>
      </c>
      <c r="F61" s="36"/>
      <c r="G61" s="30" t="s">
        <v>18</v>
      </c>
      <c r="H61" s="30"/>
      <c r="I61" s="16">
        <v>32411</v>
      </c>
      <c r="J61" s="16">
        <v>32411</v>
      </c>
      <c r="K61" s="16">
        <v>0</v>
      </c>
    </row>
    <row r="62" spans="2:11" ht="15.75" customHeight="1">
      <c r="B62" s="36"/>
      <c r="C62" s="36"/>
      <c r="D62" s="5"/>
      <c r="E62" s="36" t="s">
        <v>19</v>
      </c>
      <c r="F62" s="36"/>
      <c r="G62" s="30" t="s">
        <v>20</v>
      </c>
      <c r="H62" s="30"/>
      <c r="I62" s="16">
        <v>2200</v>
      </c>
      <c r="J62" s="16">
        <v>2200</v>
      </c>
      <c r="K62" s="16">
        <v>0</v>
      </c>
    </row>
    <row r="63" spans="2:11" ht="15.75" customHeight="1">
      <c r="B63" s="36"/>
      <c r="C63" s="36"/>
      <c r="D63" s="5"/>
      <c r="E63" s="36" t="s">
        <v>21</v>
      </c>
      <c r="F63" s="36"/>
      <c r="G63" s="30" t="s">
        <v>22</v>
      </c>
      <c r="H63" s="30"/>
      <c r="I63" s="16">
        <v>4300</v>
      </c>
      <c r="J63" s="16">
        <v>4300</v>
      </c>
      <c r="K63" s="16">
        <v>0</v>
      </c>
    </row>
    <row r="64" spans="2:11" ht="18" customHeight="1">
      <c r="B64" s="36"/>
      <c r="C64" s="36"/>
      <c r="D64" s="5"/>
      <c r="E64" s="36" t="s">
        <v>27</v>
      </c>
      <c r="F64" s="36"/>
      <c r="G64" s="30" t="s">
        <v>28</v>
      </c>
      <c r="H64" s="30"/>
      <c r="I64" s="16">
        <v>1500</v>
      </c>
      <c r="J64" s="16">
        <v>1500</v>
      </c>
      <c r="K64" s="16">
        <v>0</v>
      </c>
    </row>
    <row r="65" spans="2:11" ht="25.5" customHeight="1">
      <c r="B65" s="36"/>
      <c r="C65" s="36"/>
      <c r="D65" s="5"/>
      <c r="E65" s="36" t="s">
        <v>39</v>
      </c>
      <c r="F65" s="36"/>
      <c r="G65" s="30" t="s">
        <v>40</v>
      </c>
      <c r="H65" s="30"/>
      <c r="I65" s="16">
        <v>1100</v>
      </c>
      <c r="J65" s="16">
        <v>1100</v>
      </c>
      <c r="K65" s="16">
        <v>0</v>
      </c>
    </row>
    <row r="66" spans="2:11" ht="24.75" customHeight="1">
      <c r="B66" s="39"/>
      <c r="C66" s="39"/>
      <c r="D66" s="4" t="s">
        <v>78</v>
      </c>
      <c r="E66" s="39"/>
      <c r="F66" s="39"/>
      <c r="G66" s="40" t="s">
        <v>79</v>
      </c>
      <c r="H66" s="40"/>
      <c r="I66" s="15">
        <f>SUM(I67:I72)</f>
        <v>84800</v>
      </c>
      <c r="J66" s="15">
        <f>SUM(J67:J72)</f>
        <v>84800</v>
      </c>
      <c r="K66" s="15">
        <f>SUM(K67:K72)</f>
        <v>0</v>
      </c>
    </row>
    <row r="67" spans="2:11" ht="21.75" customHeight="1">
      <c r="B67" s="36"/>
      <c r="C67" s="36"/>
      <c r="D67" s="5"/>
      <c r="E67" s="36" t="s">
        <v>80</v>
      </c>
      <c r="F67" s="36"/>
      <c r="G67" s="30" t="s">
        <v>81</v>
      </c>
      <c r="H67" s="30"/>
      <c r="I67" s="16">
        <v>82000</v>
      </c>
      <c r="J67" s="16">
        <v>82000</v>
      </c>
      <c r="K67" s="16">
        <v>0</v>
      </c>
    </row>
    <row r="68" spans="2:11" ht="15" customHeight="1">
      <c r="B68" s="36"/>
      <c r="C68" s="36"/>
      <c r="D68" s="5"/>
      <c r="E68" s="36" t="s">
        <v>27</v>
      </c>
      <c r="F68" s="36"/>
      <c r="G68" s="30" t="s">
        <v>28</v>
      </c>
      <c r="H68" s="30"/>
      <c r="I68" s="16">
        <v>1000</v>
      </c>
      <c r="J68" s="16">
        <v>1000</v>
      </c>
      <c r="K68" s="16">
        <v>0</v>
      </c>
    </row>
    <row r="69" spans="2:11" ht="15.75" customHeight="1">
      <c r="B69" s="36"/>
      <c r="C69" s="36"/>
      <c r="D69" s="5"/>
      <c r="E69" s="36" t="s">
        <v>31</v>
      </c>
      <c r="F69" s="36"/>
      <c r="G69" s="30" t="s">
        <v>32</v>
      </c>
      <c r="H69" s="30"/>
      <c r="I69" s="16">
        <v>500</v>
      </c>
      <c r="J69" s="16">
        <v>500</v>
      </c>
      <c r="K69" s="16">
        <v>0</v>
      </c>
    </row>
    <row r="70" spans="2:11" ht="43.5" customHeight="1">
      <c r="B70" s="36"/>
      <c r="C70" s="36"/>
      <c r="D70" s="5"/>
      <c r="E70" s="36" t="s">
        <v>33</v>
      </c>
      <c r="F70" s="36"/>
      <c r="G70" s="30" t="s">
        <v>34</v>
      </c>
      <c r="H70" s="30"/>
      <c r="I70" s="16">
        <v>1000</v>
      </c>
      <c r="J70" s="16">
        <v>1000</v>
      </c>
      <c r="K70" s="16">
        <v>0</v>
      </c>
    </row>
    <row r="71" spans="2:11" ht="48" customHeight="1">
      <c r="B71" s="36"/>
      <c r="C71" s="36"/>
      <c r="D71" s="5"/>
      <c r="E71" s="36" t="s">
        <v>76</v>
      </c>
      <c r="F71" s="36"/>
      <c r="G71" s="30" t="s">
        <v>77</v>
      </c>
      <c r="H71" s="30"/>
      <c r="I71" s="16">
        <v>200</v>
      </c>
      <c r="J71" s="16">
        <v>200</v>
      </c>
      <c r="K71" s="16">
        <v>0</v>
      </c>
    </row>
    <row r="72" spans="2:11" ht="15.75" customHeight="1">
      <c r="B72" s="36"/>
      <c r="C72" s="36"/>
      <c r="D72" s="5"/>
      <c r="E72" s="36" t="s">
        <v>35</v>
      </c>
      <c r="F72" s="36"/>
      <c r="G72" s="30" t="s">
        <v>36</v>
      </c>
      <c r="H72" s="30"/>
      <c r="I72" s="16">
        <v>100</v>
      </c>
      <c r="J72" s="16">
        <v>100</v>
      </c>
      <c r="K72" s="16">
        <v>0</v>
      </c>
    </row>
    <row r="73" spans="2:11" ht="25.5" customHeight="1">
      <c r="B73" s="39"/>
      <c r="C73" s="39"/>
      <c r="D73" s="4" t="s">
        <v>82</v>
      </c>
      <c r="E73" s="39"/>
      <c r="F73" s="39"/>
      <c r="G73" s="40" t="s">
        <v>83</v>
      </c>
      <c r="H73" s="40"/>
      <c r="I73" s="15">
        <f>SUM(I74:I95)</f>
        <v>1856384</v>
      </c>
      <c r="J73" s="15">
        <f>SUM(J74:J95)</f>
        <v>1856384</v>
      </c>
      <c r="K73" s="15">
        <f>SUM(K74:K95)</f>
        <v>0</v>
      </c>
    </row>
    <row r="74" spans="2:11" ht="25.5" customHeight="1">
      <c r="B74" s="36"/>
      <c r="C74" s="36"/>
      <c r="D74" s="5"/>
      <c r="E74" s="36" t="s">
        <v>15</v>
      </c>
      <c r="F74" s="36"/>
      <c r="G74" s="30" t="s">
        <v>16</v>
      </c>
      <c r="H74" s="30"/>
      <c r="I74" s="16">
        <v>2000</v>
      </c>
      <c r="J74" s="16">
        <v>2000</v>
      </c>
      <c r="K74" s="16">
        <v>0</v>
      </c>
    </row>
    <row r="75" spans="2:11" ht="19.5" customHeight="1">
      <c r="B75" s="36"/>
      <c r="C75" s="36"/>
      <c r="D75" s="5"/>
      <c r="E75" s="36" t="s">
        <v>17</v>
      </c>
      <c r="F75" s="36"/>
      <c r="G75" s="30" t="s">
        <v>18</v>
      </c>
      <c r="H75" s="30"/>
      <c r="I75" s="16">
        <v>1105184</v>
      </c>
      <c r="J75" s="16">
        <v>1105184</v>
      </c>
      <c r="K75" s="16">
        <v>0</v>
      </c>
    </row>
    <row r="76" spans="2:11" ht="18" customHeight="1">
      <c r="B76" s="51"/>
      <c r="C76" s="52"/>
      <c r="D76" s="5"/>
      <c r="E76" s="51" t="s">
        <v>107</v>
      </c>
      <c r="F76" s="52"/>
      <c r="G76" s="53" t="s">
        <v>108</v>
      </c>
      <c r="H76" s="54"/>
      <c r="I76" s="16">
        <v>41000</v>
      </c>
      <c r="J76" s="16">
        <v>41000</v>
      </c>
      <c r="K76" s="16">
        <v>0</v>
      </c>
    </row>
    <row r="77" spans="2:11" ht="17.25" customHeight="1">
      <c r="B77" s="36"/>
      <c r="C77" s="36"/>
      <c r="D77" s="5"/>
      <c r="E77" s="36" t="s">
        <v>19</v>
      </c>
      <c r="F77" s="36"/>
      <c r="G77" s="30" t="s">
        <v>20</v>
      </c>
      <c r="H77" s="30"/>
      <c r="I77" s="16">
        <v>90000</v>
      </c>
      <c r="J77" s="16">
        <v>90000</v>
      </c>
      <c r="K77" s="16">
        <v>0</v>
      </c>
    </row>
    <row r="78" spans="2:11" ht="15" customHeight="1">
      <c r="B78" s="36"/>
      <c r="C78" s="36"/>
      <c r="D78" s="5"/>
      <c r="E78" s="36" t="s">
        <v>21</v>
      </c>
      <c r="F78" s="36"/>
      <c r="G78" s="30" t="s">
        <v>22</v>
      </c>
      <c r="H78" s="30"/>
      <c r="I78" s="16">
        <v>198000</v>
      </c>
      <c r="J78" s="16">
        <v>198000</v>
      </c>
      <c r="K78" s="16">
        <v>0</v>
      </c>
    </row>
    <row r="79" spans="2:11" ht="19.5" customHeight="1">
      <c r="B79" s="36"/>
      <c r="C79" s="36"/>
      <c r="D79" s="5"/>
      <c r="E79" s="36" t="s">
        <v>23</v>
      </c>
      <c r="F79" s="36"/>
      <c r="G79" s="30" t="s">
        <v>24</v>
      </c>
      <c r="H79" s="30"/>
      <c r="I79" s="16">
        <v>30000</v>
      </c>
      <c r="J79" s="16">
        <v>30000</v>
      </c>
      <c r="K79" s="16">
        <v>0</v>
      </c>
    </row>
    <row r="80" spans="2:11" ht="32.25" customHeight="1">
      <c r="B80" s="36"/>
      <c r="C80" s="36"/>
      <c r="D80" s="5"/>
      <c r="E80" s="36" t="s">
        <v>25</v>
      </c>
      <c r="F80" s="36"/>
      <c r="G80" s="30" t="s">
        <v>26</v>
      </c>
      <c r="H80" s="30"/>
      <c r="I80" s="16">
        <v>23000</v>
      </c>
      <c r="J80" s="16">
        <v>23000</v>
      </c>
      <c r="K80" s="16">
        <v>0</v>
      </c>
    </row>
    <row r="81" spans="2:11" ht="15" customHeight="1">
      <c r="B81" s="36"/>
      <c r="C81" s="36"/>
      <c r="D81" s="5"/>
      <c r="E81" s="36" t="s">
        <v>48</v>
      </c>
      <c r="F81" s="36"/>
      <c r="G81" s="30" t="s">
        <v>49</v>
      </c>
      <c r="H81" s="30"/>
      <c r="I81" s="16">
        <v>30000</v>
      </c>
      <c r="J81" s="16">
        <v>30000</v>
      </c>
      <c r="K81" s="16">
        <v>0</v>
      </c>
    </row>
    <row r="82" spans="2:11" ht="15" customHeight="1">
      <c r="B82" s="36"/>
      <c r="C82" s="36"/>
      <c r="D82" s="5"/>
      <c r="E82" s="36" t="s">
        <v>27</v>
      </c>
      <c r="F82" s="36"/>
      <c r="G82" s="30" t="s">
        <v>28</v>
      </c>
      <c r="H82" s="30"/>
      <c r="I82" s="16">
        <v>130000</v>
      </c>
      <c r="J82" s="16">
        <v>130000</v>
      </c>
      <c r="K82" s="16">
        <v>0</v>
      </c>
    </row>
    <row r="83" spans="2:11" ht="15" customHeight="1">
      <c r="B83" s="36"/>
      <c r="C83" s="36"/>
      <c r="D83" s="5"/>
      <c r="E83" s="36" t="s">
        <v>29</v>
      </c>
      <c r="F83" s="36"/>
      <c r="G83" s="30" t="s">
        <v>30</v>
      </c>
      <c r="H83" s="30"/>
      <c r="I83" s="16">
        <v>50000</v>
      </c>
      <c r="J83" s="16">
        <v>50000</v>
      </c>
      <c r="K83" s="16">
        <v>0</v>
      </c>
    </row>
    <row r="84" spans="2:11" ht="15" customHeight="1">
      <c r="B84" s="36"/>
      <c r="C84" s="36"/>
      <c r="D84" s="5"/>
      <c r="E84" s="36" t="s">
        <v>60</v>
      </c>
      <c r="F84" s="36"/>
      <c r="G84" s="30" t="s">
        <v>61</v>
      </c>
      <c r="H84" s="30"/>
      <c r="I84" s="16">
        <v>500</v>
      </c>
      <c r="J84" s="16">
        <v>500</v>
      </c>
      <c r="K84" s="16">
        <v>0</v>
      </c>
    </row>
    <row r="85" spans="2:11" ht="15" customHeight="1">
      <c r="B85" s="36"/>
      <c r="C85" s="36"/>
      <c r="D85" s="5"/>
      <c r="E85" s="36" t="s">
        <v>84</v>
      </c>
      <c r="F85" s="36"/>
      <c r="G85" s="30" t="s">
        <v>85</v>
      </c>
      <c r="H85" s="30"/>
      <c r="I85" s="16">
        <v>1000</v>
      </c>
      <c r="J85" s="16">
        <v>1000</v>
      </c>
      <c r="K85" s="16">
        <v>0</v>
      </c>
    </row>
    <row r="86" spans="2:11" ht="18.75" customHeight="1">
      <c r="B86" s="36"/>
      <c r="C86" s="36"/>
      <c r="D86" s="5"/>
      <c r="E86" s="36" t="s">
        <v>31</v>
      </c>
      <c r="F86" s="36"/>
      <c r="G86" s="30" t="s">
        <v>32</v>
      </c>
      <c r="H86" s="30"/>
      <c r="I86" s="16">
        <v>90000</v>
      </c>
      <c r="J86" s="16">
        <v>90000</v>
      </c>
      <c r="K86" s="16">
        <v>0</v>
      </c>
    </row>
    <row r="87" spans="2:11" ht="16.5" customHeight="1">
      <c r="B87" s="36"/>
      <c r="C87" s="36"/>
      <c r="D87" s="5"/>
      <c r="E87" s="36" t="s">
        <v>86</v>
      </c>
      <c r="F87" s="36"/>
      <c r="G87" s="30" t="s">
        <v>87</v>
      </c>
      <c r="H87" s="30"/>
      <c r="I87" s="16">
        <v>3500</v>
      </c>
      <c r="J87" s="16">
        <v>3500</v>
      </c>
      <c r="K87" s="16">
        <v>0</v>
      </c>
    </row>
    <row r="88" spans="2:11" ht="43.5" customHeight="1">
      <c r="B88" s="36"/>
      <c r="C88" s="36"/>
      <c r="D88" s="5"/>
      <c r="E88" s="36" t="s">
        <v>33</v>
      </c>
      <c r="F88" s="36"/>
      <c r="G88" s="30" t="s">
        <v>34</v>
      </c>
      <c r="H88" s="30"/>
      <c r="I88" s="16">
        <v>6000</v>
      </c>
      <c r="J88" s="16">
        <v>6000</v>
      </c>
      <c r="K88" s="16">
        <v>0</v>
      </c>
    </row>
    <row r="89" spans="2:11" ht="46.5" customHeight="1">
      <c r="B89" s="36"/>
      <c r="C89" s="36"/>
      <c r="D89" s="5"/>
      <c r="E89" s="36" t="s">
        <v>76</v>
      </c>
      <c r="F89" s="36"/>
      <c r="G89" s="30" t="s">
        <v>77</v>
      </c>
      <c r="H89" s="30"/>
      <c r="I89" s="16">
        <v>8000</v>
      </c>
      <c r="J89" s="16">
        <v>8000</v>
      </c>
      <c r="K89" s="16">
        <v>0</v>
      </c>
    </row>
    <row r="90" spans="2:11" ht="15" customHeight="1">
      <c r="B90" s="36"/>
      <c r="C90" s="36"/>
      <c r="D90" s="5"/>
      <c r="E90" s="36" t="s">
        <v>35</v>
      </c>
      <c r="F90" s="36"/>
      <c r="G90" s="30" t="s">
        <v>36</v>
      </c>
      <c r="H90" s="30"/>
      <c r="I90" s="16">
        <v>5000</v>
      </c>
      <c r="J90" s="16">
        <v>5000</v>
      </c>
      <c r="K90" s="16">
        <v>0</v>
      </c>
    </row>
    <row r="91" spans="2:11" ht="18" customHeight="1">
      <c r="B91" s="36"/>
      <c r="C91" s="36"/>
      <c r="D91" s="5"/>
      <c r="E91" s="36" t="s">
        <v>37</v>
      </c>
      <c r="F91" s="36"/>
      <c r="G91" s="30" t="s">
        <v>38</v>
      </c>
      <c r="H91" s="30"/>
      <c r="I91" s="16">
        <v>12000</v>
      </c>
      <c r="J91" s="16">
        <v>12000</v>
      </c>
      <c r="K91" s="16">
        <v>0</v>
      </c>
    </row>
    <row r="92" spans="2:11" ht="23.25" customHeight="1">
      <c r="B92" s="36"/>
      <c r="C92" s="36"/>
      <c r="D92" s="5"/>
      <c r="E92" s="36" t="s">
        <v>39</v>
      </c>
      <c r="F92" s="36"/>
      <c r="G92" s="30" t="s">
        <v>40</v>
      </c>
      <c r="H92" s="30"/>
      <c r="I92" s="16">
        <v>23000</v>
      </c>
      <c r="J92" s="16">
        <v>23000</v>
      </c>
      <c r="K92" s="16">
        <v>0</v>
      </c>
    </row>
    <row r="93" spans="2:11" ht="18.75" customHeight="1">
      <c r="B93" s="36"/>
      <c r="C93" s="36"/>
      <c r="D93" s="5"/>
      <c r="E93" s="36" t="s">
        <v>88</v>
      </c>
      <c r="F93" s="36"/>
      <c r="G93" s="30" t="s">
        <v>89</v>
      </c>
      <c r="H93" s="30"/>
      <c r="I93" s="16">
        <v>100</v>
      </c>
      <c r="J93" s="16">
        <v>100</v>
      </c>
      <c r="K93" s="16">
        <v>0</v>
      </c>
    </row>
    <row r="94" spans="2:11" ht="19.5" customHeight="1">
      <c r="B94" s="36"/>
      <c r="C94" s="36"/>
      <c r="D94" s="5"/>
      <c r="E94" s="36" t="s">
        <v>90</v>
      </c>
      <c r="F94" s="36"/>
      <c r="G94" s="30" t="s">
        <v>91</v>
      </c>
      <c r="H94" s="30"/>
      <c r="I94" s="16">
        <v>100</v>
      </c>
      <c r="J94" s="16">
        <v>100</v>
      </c>
      <c r="K94" s="16">
        <v>0</v>
      </c>
    </row>
    <row r="95" spans="2:11" ht="27.75" customHeight="1">
      <c r="B95" s="36"/>
      <c r="C95" s="36"/>
      <c r="D95" s="5"/>
      <c r="E95" s="36" t="s">
        <v>92</v>
      </c>
      <c r="F95" s="36"/>
      <c r="G95" s="30" t="s">
        <v>93</v>
      </c>
      <c r="H95" s="30"/>
      <c r="I95" s="16">
        <v>8000</v>
      </c>
      <c r="J95" s="16">
        <v>8000</v>
      </c>
      <c r="K95" s="16">
        <v>0</v>
      </c>
    </row>
    <row r="96" spans="2:11" ht="30.75" customHeight="1">
      <c r="B96" s="39"/>
      <c r="C96" s="39"/>
      <c r="D96" s="4" t="s">
        <v>94</v>
      </c>
      <c r="E96" s="39"/>
      <c r="F96" s="39"/>
      <c r="G96" s="40" t="s">
        <v>95</v>
      </c>
      <c r="H96" s="40"/>
      <c r="I96" s="15">
        <f>SUM(I97:I99)</f>
        <v>23000</v>
      </c>
      <c r="J96" s="15">
        <f>SUM(J97:J99)</f>
        <v>23000</v>
      </c>
      <c r="K96" s="15">
        <f>SUM(K97:K99)</f>
        <v>0</v>
      </c>
    </row>
    <row r="97" spans="2:11" ht="31.5" customHeight="1">
      <c r="B97" s="36"/>
      <c r="C97" s="36"/>
      <c r="D97" s="5"/>
      <c r="E97" s="36" t="s">
        <v>96</v>
      </c>
      <c r="F97" s="36"/>
      <c r="G97" s="30" t="s">
        <v>97</v>
      </c>
      <c r="H97" s="30"/>
      <c r="I97" s="16">
        <v>3000</v>
      </c>
      <c r="J97" s="16">
        <v>3000</v>
      </c>
      <c r="K97" s="16">
        <v>0</v>
      </c>
    </row>
    <row r="98" spans="2:11" ht="15" customHeight="1">
      <c r="B98" s="36"/>
      <c r="C98" s="36"/>
      <c r="D98" s="5"/>
      <c r="E98" s="36" t="s">
        <v>27</v>
      </c>
      <c r="F98" s="36"/>
      <c r="G98" s="30" t="s">
        <v>28</v>
      </c>
      <c r="H98" s="30"/>
      <c r="I98" s="16">
        <v>5000</v>
      </c>
      <c r="J98" s="16">
        <v>5000</v>
      </c>
      <c r="K98" s="16">
        <v>0</v>
      </c>
    </row>
    <row r="99" spans="2:11" ht="15" customHeight="1">
      <c r="B99" s="36"/>
      <c r="C99" s="36"/>
      <c r="D99" s="5"/>
      <c r="E99" s="36" t="s">
        <v>31</v>
      </c>
      <c r="F99" s="36"/>
      <c r="G99" s="30" t="s">
        <v>32</v>
      </c>
      <c r="H99" s="30"/>
      <c r="I99" s="16">
        <v>15000</v>
      </c>
      <c r="J99" s="16">
        <v>15000</v>
      </c>
      <c r="K99" s="16">
        <v>0</v>
      </c>
    </row>
    <row r="100" spans="2:11" ht="23.25" customHeight="1">
      <c r="B100" s="39"/>
      <c r="C100" s="39"/>
      <c r="D100" s="4" t="s">
        <v>98</v>
      </c>
      <c r="E100" s="39"/>
      <c r="F100" s="39"/>
      <c r="G100" s="40" t="s">
        <v>47</v>
      </c>
      <c r="H100" s="40"/>
      <c r="I100" s="15">
        <f>SUM(I101)</f>
        <v>11640</v>
      </c>
      <c r="J100" s="15">
        <f>SUM(J101)</f>
        <v>0</v>
      </c>
      <c r="K100" s="15">
        <f>SUM(K101)</f>
        <v>11640</v>
      </c>
    </row>
    <row r="101" spans="2:11" ht="77.25" customHeight="1">
      <c r="B101" s="36"/>
      <c r="C101" s="36"/>
      <c r="D101" s="5"/>
      <c r="E101" s="36" t="s">
        <v>54</v>
      </c>
      <c r="F101" s="36"/>
      <c r="G101" s="30" t="s">
        <v>55</v>
      </c>
      <c r="H101" s="30"/>
      <c r="I101" s="16">
        <v>11640</v>
      </c>
      <c r="J101" s="16">
        <v>0</v>
      </c>
      <c r="K101" s="16">
        <v>11640</v>
      </c>
    </row>
    <row r="102" spans="2:11" ht="34.5" customHeight="1">
      <c r="B102" s="37" t="s">
        <v>99</v>
      </c>
      <c r="C102" s="37"/>
      <c r="D102" s="3"/>
      <c r="E102" s="37"/>
      <c r="F102" s="37"/>
      <c r="G102" s="38" t="s">
        <v>100</v>
      </c>
      <c r="H102" s="38"/>
      <c r="I102" s="14">
        <f>SUM(I103)</f>
        <v>799</v>
      </c>
      <c r="J102" s="14">
        <f>SUM(J103)</f>
        <v>799</v>
      </c>
      <c r="K102" s="14">
        <f>SUM(K103)</f>
        <v>0</v>
      </c>
    </row>
    <row r="103" spans="2:11" ht="29.25" customHeight="1">
      <c r="B103" s="39"/>
      <c r="C103" s="39"/>
      <c r="D103" s="4" t="s">
        <v>101</v>
      </c>
      <c r="E103" s="39"/>
      <c r="F103" s="39"/>
      <c r="G103" s="40" t="s">
        <v>102</v>
      </c>
      <c r="H103" s="40"/>
      <c r="I103" s="15">
        <f>SUM(I104:I106)</f>
        <v>799</v>
      </c>
      <c r="J103" s="15">
        <f>SUM(J104:J106)</f>
        <v>799</v>
      </c>
      <c r="K103" s="15">
        <f>SUM(K104:K106)</f>
        <v>0</v>
      </c>
    </row>
    <row r="104" spans="2:11" ht="20.25" customHeight="1">
      <c r="B104" s="36"/>
      <c r="C104" s="36"/>
      <c r="D104" s="5"/>
      <c r="E104" s="36" t="s">
        <v>21</v>
      </c>
      <c r="F104" s="36"/>
      <c r="G104" s="30" t="s">
        <v>22</v>
      </c>
      <c r="H104" s="30"/>
      <c r="I104" s="16">
        <v>86</v>
      </c>
      <c r="J104" s="16">
        <v>86</v>
      </c>
      <c r="K104" s="16">
        <v>0</v>
      </c>
    </row>
    <row r="105" spans="2:11" ht="15" customHeight="1">
      <c r="B105" s="36"/>
      <c r="C105" s="36"/>
      <c r="D105" s="5"/>
      <c r="E105" s="36" t="s">
        <v>48</v>
      </c>
      <c r="F105" s="36"/>
      <c r="G105" s="30" t="s">
        <v>49</v>
      </c>
      <c r="H105" s="30"/>
      <c r="I105" s="16">
        <v>500</v>
      </c>
      <c r="J105" s="16">
        <v>500</v>
      </c>
      <c r="K105" s="16">
        <v>0</v>
      </c>
    </row>
    <row r="106" spans="2:11" ht="15.75" customHeight="1">
      <c r="B106" s="36"/>
      <c r="C106" s="36"/>
      <c r="D106" s="5"/>
      <c r="E106" s="36" t="s">
        <v>27</v>
      </c>
      <c r="F106" s="36"/>
      <c r="G106" s="30" t="s">
        <v>28</v>
      </c>
      <c r="H106" s="30"/>
      <c r="I106" s="16">
        <v>213</v>
      </c>
      <c r="J106" s="16">
        <v>213</v>
      </c>
      <c r="K106" s="16">
        <v>0</v>
      </c>
    </row>
    <row r="107" spans="2:11" ht="24" customHeight="1">
      <c r="B107" s="37" t="s">
        <v>103</v>
      </c>
      <c r="C107" s="37"/>
      <c r="D107" s="3"/>
      <c r="E107" s="37"/>
      <c r="F107" s="37"/>
      <c r="G107" s="38" t="s">
        <v>104</v>
      </c>
      <c r="H107" s="38"/>
      <c r="I107" s="14">
        <f>SUM(I108)</f>
        <v>215900</v>
      </c>
      <c r="J107" s="14">
        <f>SUM(J108)</f>
        <v>215900</v>
      </c>
      <c r="K107" s="14">
        <f>SUM(K108)</f>
        <v>0</v>
      </c>
    </row>
    <row r="108" spans="2:11" ht="20.25" customHeight="1">
      <c r="B108" s="39"/>
      <c r="C108" s="39"/>
      <c r="D108" s="4" t="s">
        <v>105</v>
      </c>
      <c r="E108" s="39"/>
      <c r="F108" s="39"/>
      <c r="G108" s="40" t="s">
        <v>106</v>
      </c>
      <c r="H108" s="40"/>
      <c r="I108" s="15">
        <f>SUM(I109:I126)</f>
        <v>215900</v>
      </c>
      <c r="J108" s="15">
        <f>SUM(J109:J126)</f>
        <v>215900</v>
      </c>
      <c r="K108" s="15">
        <f>SUM(K109:K126)</f>
        <v>0</v>
      </c>
    </row>
    <row r="109" spans="2:11" ht="21.75" customHeight="1">
      <c r="B109" s="36"/>
      <c r="C109" s="36"/>
      <c r="D109" s="5"/>
      <c r="E109" s="36" t="s">
        <v>80</v>
      </c>
      <c r="F109" s="36"/>
      <c r="G109" s="30" t="s">
        <v>81</v>
      </c>
      <c r="H109" s="30"/>
      <c r="I109" s="16">
        <v>14000</v>
      </c>
      <c r="J109" s="16">
        <v>14000</v>
      </c>
      <c r="K109" s="16">
        <v>0</v>
      </c>
    </row>
    <row r="110" spans="2:11" ht="25.5" customHeight="1">
      <c r="B110" s="36"/>
      <c r="C110" s="36"/>
      <c r="D110" s="5"/>
      <c r="E110" s="36" t="s">
        <v>17</v>
      </c>
      <c r="F110" s="36"/>
      <c r="G110" s="30" t="s">
        <v>18</v>
      </c>
      <c r="H110" s="30"/>
      <c r="I110" s="16">
        <v>28000</v>
      </c>
      <c r="J110" s="16">
        <v>28000</v>
      </c>
      <c r="K110" s="16">
        <v>0</v>
      </c>
    </row>
    <row r="111" spans="2:11" ht="15" customHeight="1">
      <c r="B111" s="36"/>
      <c r="C111" s="36"/>
      <c r="D111" s="5"/>
      <c r="E111" s="36" t="s">
        <v>19</v>
      </c>
      <c r="F111" s="36"/>
      <c r="G111" s="30" t="s">
        <v>20</v>
      </c>
      <c r="H111" s="30"/>
      <c r="I111" s="16">
        <v>2300</v>
      </c>
      <c r="J111" s="16">
        <v>2300</v>
      </c>
      <c r="K111" s="16">
        <v>0</v>
      </c>
    </row>
    <row r="112" spans="2:11" ht="18.75" customHeight="1">
      <c r="B112" s="36"/>
      <c r="C112" s="36"/>
      <c r="D112" s="5"/>
      <c r="E112" s="36" t="s">
        <v>21</v>
      </c>
      <c r="F112" s="36"/>
      <c r="G112" s="30" t="s">
        <v>22</v>
      </c>
      <c r="H112" s="30"/>
      <c r="I112" s="16">
        <v>5300</v>
      </c>
      <c r="J112" s="16">
        <v>5300</v>
      </c>
      <c r="K112" s="16">
        <v>0</v>
      </c>
    </row>
    <row r="113" spans="2:11" ht="16.5" customHeight="1">
      <c r="B113" s="36"/>
      <c r="C113" s="36"/>
      <c r="D113" s="5"/>
      <c r="E113" s="36" t="s">
        <v>23</v>
      </c>
      <c r="F113" s="36"/>
      <c r="G113" s="30" t="s">
        <v>24</v>
      </c>
      <c r="H113" s="30"/>
      <c r="I113" s="16">
        <v>900</v>
      </c>
      <c r="J113" s="16">
        <v>900</v>
      </c>
      <c r="K113" s="16">
        <v>0</v>
      </c>
    </row>
    <row r="114" spans="2:11" ht="24.75" customHeight="1">
      <c r="B114" s="36"/>
      <c r="C114" s="36"/>
      <c r="D114" s="5"/>
      <c r="E114" s="36" t="s">
        <v>25</v>
      </c>
      <c r="F114" s="36"/>
      <c r="G114" s="30" t="s">
        <v>26</v>
      </c>
      <c r="H114" s="30"/>
      <c r="I114" s="16">
        <v>1300</v>
      </c>
      <c r="J114" s="16">
        <v>1300</v>
      </c>
      <c r="K114" s="16">
        <v>0</v>
      </c>
    </row>
    <row r="115" spans="2:11" ht="15" customHeight="1">
      <c r="B115" s="36"/>
      <c r="C115" s="36"/>
      <c r="D115" s="5"/>
      <c r="E115" s="36" t="s">
        <v>48</v>
      </c>
      <c r="F115" s="36"/>
      <c r="G115" s="30" t="s">
        <v>49</v>
      </c>
      <c r="H115" s="30"/>
      <c r="I115" s="16">
        <v>30000</v>
      </c>
      <c r="J115" s="16">
        <v>30000</v>
      </c>
      <c r="K115" s="16">
        <v>0</v>
      </c>
    </row>
    <row r="116" spans="2:11" ht="15" customHeight="1">
      <c r="B116" s="36"/>
      <c r="C116" s="36"/>
      <c r="D116" s="5"/>
      <c r="E116" s="36" t="s">
        <v>27</v>
      </c>
      <c r="F116" s="36"/>
      <c r="G116" s="30" t="s">
        <v>28</v>
      </c>
      <c r="H116" s="30"/>
      <c r="I116" s="16">
        <v>70000</v>
      </c>
      <c r="J116" s="16">
        <v>70000</v>
      </c>
      <c r="K116" s="16">
        <v>0</v>
      </c>
    </row>
    <row r="117" spans="2:11" ht="15" customHeight="1">
      <c r="B117" s="36"/>
      <c r="C117" s="36"/>
      <c r="D117" s="5"/>
      <c r="E117" s="36" t="s">
        <v>29</v>
      </c>
      <c r="F117" s="36"/>
      <c r="G117" s="30" t="s">
        <v>30</v>
      </c>
      <c r="H117" s="30"/>
      <c r="I117" s="16">
        <v>25000</v>
      </c>
      <c r="J117" s="16">
        <v>25000</v>
      </c>
      <c r="K117" s="16">
        <v>0</v>
      </c>
    </row>
    <row r="118" spans="2:11" ht="15" customHeight="1">
      <c r="B118" s="36"/>
      <c r="C118" s="36"/>
      <c r="D118" s="5"/>
      <c r="E118" s="36" t="s">
        <v>60</v>
      </c>
      <c r="F118" s="36"/>
      <c r="G118" s="30" t="s">
        <v>61</v>
      </c>
      <c r="H118" s="30"/>
      <c r="I118" s="16">
        <v>5000</v>
      </c>
      <c r="J118" s="16">
        <v>5000</v>
      </c>
      <c r="K118" s="16">
        <v>0</v>
      </c>
    </row>
    <row r="119" spans="2:11" ht="15" customHeight="1">
      <c r="B119" s="36"/>
      <c r="C119" s="36"/>
      <c r="D119" s="5"/>
      <c r="E119" s="36" t="s">
        <v>84</v>
      </c>
      <c r="F119" s="36"/>
      <c r="G119" s="30" t="s">
        <v>85</v>
      </c>
      <c r="H119" s="30"/>
      <c r="I119" s="16">
        <v>2000</v>
      </c>
      <c r="J119" s="16">
        <v>2000</v>
      </c>
      <c r="K119" s="16">
        <v>0</v>
      </c>
    </row>
    <row r="120" spans="2:11" ht="16.5" customHeight="1">
      <c r="B120" s="36"/>
      <c r="C120" s="36"/>
      <c r="D120" s="5"/>
      <c r="E120" s="36" t="s">
        <v>31</v>
      </c>
      <c r="F120" s="36"/>
      <c r="G120" s="30" t="s">
        <v>32</v>
      </c>
      <c r="H120" s="30"/>
      <c r="I120" s="16">
        <v>15000</v>
      </c>
      <c r="J120" s="16">
        <v>15000</v>
      </c>
      <c r="K120" s="16">
        <v>0</v>
      </c>
    </row>
    <row r="121" spans="2:11" ht="21" customHeight="1">
      <c r="B121" s="36"/>
      <c r="C121" s="36"/>
      <c r="D121" s="5"/>
      <c r="E121" s="36" t="s">
        <v>86</v>
      </c>
      <c r="F121" s="36"/>
      <c r="G121" s="30" t="s">
        <v>87</v>
      </c>
      <c r="H121" s="30"/>
      <c r="I121" s="16">
        <v>2300</v>
      </c>
      <c r="J121" s="16">
        <v>2300</v>
      </c>
      <c r="K121" s="16">
        <v>0</v>
      </c>
    </row>
    <row r="122" spans="2:11" ht="44.25" customHeight="1">
      <c r="B122" s="36"/>
      <c r="C122" s="36"/>
      <c r="D122" s="5"/>
      <c r="E122" s="36" t="s">
        <v>76</v>
      </c>
      <c r="F122" s="36"/>
      <c r="G122" s="30" t="s">
        <v>77</v>
      </c>
      <c r="H122" s="30"/>
      <c r="I122" s="16">
        <v>4000</v>
      </c>
      <c r="J122" s="16">
        <v>4000</v>
      </c>
      <c r="K122" s="16">
        <v>0</v>
      </c>
    </row>
    <row r="123" spans="2:11" ht="15" customHeight="1">
      <c r="B123" s="36"/>
      <c r="C123" s="36"/>
      <c r="D123" s="5"/>
      <c r="E123" s="36" t="s">
        <v>35</v>
      </c>
      <c r="F123" s="36"/>
      <c r="G123" s="30" t="s">
        <v>36</v>
      </c>
      <c r="H123" s="30"/>
      <c r="I123" s="16">
        <v>100</v>
      </c>
      <c r="J123" s="16">
        <v>100</v>
      </c>
      <c r="K123" s="16">
        <v>0</v>
      </c>
    </row>
    <row r="124" spans="2:11" ht="16.5" customHeight="1">
      <c r="B124" s="36"/>
      <c r="C124" s="36"/>
      <c r="D124" s="5"/>
      <c r="E124" s="36" t="s">
        <v>37</v>
      </c>
      <c r="F124" s="36"/>
      <c r="G124" s="30" t="s">
        <v>38</v>
      </c>
      <c r="H124" s="30"/>
      <c r="I124" s="16">
        <v>4000</v>
      </c>
      <c r="J124" s="16">
        <v>4000</v>
      </c>
      <c r="K124" s="16">
        <v>0</v>
      </c>
    </row>
    <row r="125" spans="2:11" ht="22.5" customHeight="1">
      <c r="B125" s="36"/>
      <c r="C125" s="36"/>
      <c r="D125" s="5"/>
      <c r="E125" s="36" t="s">
        <v>39</v>
      </c>
      <c r="F125" s="36"/>
      <c r="G125" s="30" t="s">
        <v>40</v>
      </c>
      <c r="H125" s="30"/>
      <c r="I125" s="16">
        <v>1700</v>
      </c>
      <c r="J125" s="16">
        <v>1700</v>
      </c>
      <c r="K125" s="16">
        <v>0</v>
      </c>
    </row>
    <row r="126" spans="2:11" ht="24" customHeight="1">
      <c r="B126" s="36"/>
      <c r="C126" s="36"/>
      <c r="D126" s="5"/>
      <c r="E126" s="36" t="s">
        <v>92</v>
      </c>
      <c r="F126" s="36"/>
      <c r="G126" s="30" t="s">
        <v>93</v>
      </c>
      <c r="H126" s="30"/>
      <c r="I126" s="16">
        <v>5000</v>
      </c>
      <c r="J126" s="16">
        <v>5000</v>
      </c>
      <c r="K126" s="16">
        <v>0</v>
      </c>
    </row>
    <row r="127" spans="2:11" ht="24" customHeight="1">
      <c r="B127" s="37" t="s">
        <v>109</v>
      </c>
      <c r="C127" s="37"/>
      <c r="D127" s="3"/>
      <c r="E127" s="37"/>
      <c r="F127" s="37"/>
      <c r="G127" s="38" t="s">
        <v>110</v>
      </c>
      <c r="H127" s="38"/>
      <c r="I127" s="14">
        <f aca="true" t="shared" si="1" ref="I127:K128">SUM(I128)</f>
        <v>100000</v>
      </c>
      <c r="J127" s="14">
        <f t="shared" si="1"/>
        <v>100000</v>
      </c>
      <c r="K127" s="14">
        <f t="shared" si="1"/>
        <v>0</v>
      </c>
    </row>
    <row r="128" spans="2:11" ht="37.5" customHeight="1">
      <c r="B128" s="39"/>
      <c r="C128" s="39"/>
      <c r="D128" s="4" t="s">
        <v>111</v>
      </c>
      <c r="E128" s="39"/>
      <c r="F128" s="39"/>
      <c r="G128" s="40" t="s">
        <v>112</v>
      </c>
      <c r="H128" s="40"/>
      <c r="I128" s="15">
        <f t="shared" si="1"/>
        <v>100000</v>
      </c>
      <c r="J128" s="15">
        <f t="shared" si="1"/>
        <v>100000</v>
      </c>
      <c r="K128" s="15">
        <f t="shared" si="1"/>
        <v>0</v>
      </c>
    </row>
    <row r="129" spans="2:11" ht="20.25" customHeight="1">
      <c r="B129" s="36"/>
      <c r="C129" s="36"/>
      <c r="D129" s="5"/>
      <c r="E129" s="36" t="s">
        <v>113</v>
      </c>
      <c r="F129" s="36"/>
      <c r="G129" s="30" t="s">
        <v>114</v>
      </c>
      <c r="H129" s="30"/>
      <c r="I129" s="16">
        <v>100000</v>
      </c>
      <c r="J129" s="16">
        <v>100000</v>
      </c>
      <c r="K129" s="16">
        <v>0</v>
      </c>
    </row>
    <row r="130" spans="2:11" ht="17.25" customHeight="1">
      <c r="B130" s="37" t="s">
        <v>115</v>
      </c>
      <c r="C130" s="37"/>
      <c r="D130" s="3"/>
      <c r="E130" s="37"/>
      <c r="F130" s="37"/>
      <c r="G130" s="38" t="s">
        <v>116</v>
      </c>
      <c r="H130" s="38"/>
      <c r="I130" s="14">
        <f aca="true" t="shared" si="2" ref="I130:K131">SUM(I131)</f>
        <v>60000</v>
      </c>
      <c r="J130" s="14">
        <f t="shared" si="2"/>
        <v>60000</v>
      </c>
      <c r="K130" s="14">
        <f t="shared" si="2"/>
        <v>0</v>
      </c>
    </row>
    <row r="131" spans="2:11" ht="11.25" customHeight="1">
      <c r="B131" s="39"/>
      <c r="C131" s="39"/>
      <c r="D131" s="4" t="s">
        <v>117</v>
      </c>
      <c r="E131" s="39"/>
      <c r="F131" s="39"/>
      <c r="G131" s="40" t="s">
        <v>118</v>
      </c>
      <c r="H131" s="40"/>
      <c r="I131" s="15">
        <f t="shared" si="2"/>
        <v>60000</v>
      </c>
      <c r="J131" s="15">
        <f t="shared" si="2"/>
        <v>60000</v>
      </c>
      <c r="K131" s="15">
        <f t="shared" si="2"/>
        <v>0</v>
      </c>
    </row>
    <row r="132" spans="2:11" ht="15" customHeight="1">
      <c r="B132" s="36"/>
      <c r="C132" s="36"/>
      <c r="D132" s="5"/>
      <c r="E132" s="36" t="s">
        <v>119</v>
      </c>
      <c r="F132" s="36"/>
      <c r="G132" s="30" t="s">
        <v>120</v>
      </c>
      <c r="H132" s="30"/>
      <c r="I132" s="16">
        <v>60000</v>
      </c>
      <c r="J132" s="16">
        <v>60000</v>
      </c>
      <c r="K132" s="16">
        <v>0</v>
      </c>
    </row>
    <row r="133" spans="2:11" ht="20.25" customHeight="1">
      <c r="B133" s="37" t="s">
        <v>121</v>
      </c>
      <c r="C133" s="37"/>
      <c r="D133" s="3"/>
      <c r="E133" s="37"/>
      <c r="F133" s="37"/>
      <c r="G133" s="38" t="s">
        <v>122</v>
      </c>
      <c r="H133" s="38"/>
      <c r="I133" s="14">
        <f>SUM(I134+I154+I162+I178+I194+I206+I208)</f>
        <v>6301710</v>
      </c>
      <c r="J133" s="14">
        <f>SUM(J134+J154+J162+J178+J194+J206+J208)</f>
        <v>6301710</v>
      </c>
      <c r="K133" s="14">
        <f>SUM(K134+K154+K162+K178+K194+K206+K208)</f>
        <v>0</v>
      </c>
    </row>
    <row r="134" spans="2:11" ht="21" customHeight="1">
      <c r="B134" s="39"/>
      <c r="C134" s="39"/>
      <c r="D134" s="4" t="s">
        <v>123</v>
      </c>
      <c r="E134" s="39"/>
      <c r="F134" s="39"/>
      <c r="G134" s="40" t="s">
        <v>124</v>
      </c>
      <c r="H134" s="40"/>
      <c r="I134" s="15">
        <f>SUM(I135:I153)</f>
        <v>3679500</v>
      </c>
      <c r="J134" s="15">
        <f>SUM(J135:J153)</f>
        <v>3679500</v>
      </c>
      <c r="K134" s="15">
        <f>SUM(K135:K153)</f>
        <v>0</v>
      </c>
    </row>
    <row r="135" spans="2:11" ht="25.5" customHeight="1">
      <c r="B135" s="36"/>
      <c r="C135" s="36"/>
      <c r="D135" s="5"/>
      <c r="E135" s="36" t="s">
        <v>15</v>
      </c>
      <c r="F135" s="36"/>
      <c r="G135" s="30" t="s">
        <v>16</v>
      </c>
      <c r="H135" s="30"/>
      <c r="I135" s="16">
        <v>145000</v>
      </c>
      <c r="J135" s="16">
        <v>145000</v>
      </c>
      <c r="K135" s="16">
        <v>0</v>
      </c>
    </row>
    <row r="136" spans="2:11" ht="25.5" customHeight="1">
      <c r="B136" s="36"/>
      <c r="C136" s="36"/>
      <c r="D136" s="5"/>
      <c r="E136" s="36" t="s">
        <v>17</v>
      </c>
      <c r="F136" s="36"/>
      <c r="G136" s="30" t="s">
        <v>18</v>
      </c>
      <c r="H136" s="30"/>
      <c r="I136" s="16">
        <v>2450000</v>
      </c>
      <c r="J136" s="16">
        <v>2450000</v>
      </c>
      <c r="K136" s="16">
        <v>0</v>
      </c>
    </row>
    <row r="137" spans="2:11" ht="15" customHeight="1">
      <c r="B137" s="36"/>
      <c r="C137" s="36"/>
      <c r="D137" s="5"/>
      <c r="E137" s="36" t="s">
        <v>19</v>
      </c>
      <c r="F137" s="36"/>
      <c r="G137" s="30" t="s">
        <v>20</v>
      </c>
      <c r="H137" s="30"/>
      <c r="I137" s="16">
        <v>138000</v>
      </c>
      <c r="J137" s="16">
        <v>138000</v>
      </c>
      <c r="K137" s="16">
        <v>0</v>
      </c>
    </row>
    <row r="138" spans="2:11" ht="15" customHeight="1">
      <c r="B138" s="36"/>
      <c r="C138" s="36"/>
      <c r="D138" s="5"/>
      <c r="E138" s="36" t="s">
        <v>21</v>
      </c>
      <c r="F138" s="36"/>
      <c r="G138" s="30" t="s">
        <v>22</v>
      </c>
      <c r="H138" s="30"/>
      <c r="I138" s="16">
        <v>420000</v>
      </c>
      <c r="J138" s="16">
        <v>420000</v>
      </c>
      <c r="K138" s="16">
        <v>0</v>
      </c>
    </row>
    <row r="139" spans="2:11" ht="15" customHeight="1">
      <c r="B139" s="36"/>
      <c r="C139" s="36"/>
      <c r="D139" s="5"/>
      <c r="E139" s="36" t="s">
        <v>23</v>
      </c>
      <c r="F139" s="36"/>
      <c r="G139" s="30" t="s">
        <v>24</v>
      </c>
      <c r="H139" s="30"/>
      <c r="I139" s="16">
        <v>60000</v>
      </c>
      <c r="J139" s="16">
        <v>60000</v>
      </c>
      <c r="K139" s="16">
        <v>0</v>
      </c>
    </row>
    <row r="140" spans="2:11" ht="18" customHeight="1">
      <c r="B140" s="36"/>
      <c r="C140" s="36"/>
      <c r="D140" s="5"/>
      <c r="E140" s="36" t="s">
        <v>48</v>
      </c>
      <c r="F140" s="36"/>
      <c r="G140" s="30" t="s">
        <v>49</v>
      </c>
      <c r="H140" s="30"/>
      <c r="I140" s="16">
        <v>4000</v>
      </c>
      <c r="J140" s="16">
        <v>4000</v>
      </c>
      <c r="K140" s="16">
        <v>0</v>
      </c>
    </row>
    <row r="141" spans="2:11" ht="15" customHeight="1">
      <c r="B141" s="36"/>
      <c r="C141" s="36"/>
      <c r="D141" s="5"/>
      <c r="E141" s="36" t="s">
        <v>27</v>
      </c>
      <c r="F141" s="36"/>
      <c r="G141" s="30" t="s">
        <v>28</v>
      </c>
      <c r="H141" s="30"/>
      <c r="I141" s="16">
        <v>165000</v>
      </c>
      <c r="J141" s="16">
        <v>165000</v>
      </c>
      <c r="K141" s="16">
        <v>0</v>
      </c>
    </row>
    <row r="142" spans="2:11" ht="24" customHeight="1">
      <c r="B142" s="36"/>
      <c r="C142" s="36"/>
      <c r="D142" s="5"/>
      <c r="E142" s="36" t="s">
        <v>125</v>
      </c>
      <c r="F142" s="36"/>
      <c r="G142" s="30" t="s">
        <v>126</v>
      </c>
      <c r="H142" s="30"/>
      <c r="I142" s="16">
        <v>500</v>
      </c>
      <c r="J142" s="16">
        <v>500</v>
      </c>
      <c r="K142" s="16">
        <v>0</v>
      </c>
    </row>
    <row r="143" spans="2:11" ht="15" customHeight="1">
      <c r="B143" s="36"/>
      <c r="C143" s="36"/>
      <c r="D143" s="5"/>
      <c r="E143" s="36" t="s">
        <v>29</v>
      </c>
      <c r="F143" s="36"/>
      <c r="G143" s="30" t="s">
        <v>30</v>
      </c>
      <c r="H143" s="30"/>
      <c r="I143" s="16">
        <v>70000</v>
      </c>
      <c r="J143" s="16">
        <v>70000</v>
      </c>
      <c r="K143" s="16">
        <v>0</v>
      </c>
    </row>
    <row r="144" spans="2:11" ht="15" customHeight="1">
      <c r="B144" s="51"/>
      <c r="C144" s="52"/>
      <c r="D144" s="5"/>
      <c r="E144" s="51" t="s">
        <v>60</v>
      </c>
      <c r="F144" s="52"/>
      <c r="G144" s="53" t="s">
        <v>61</v>
      </c>
      <c r="H144" s="54"/>
      <c r="I144" s="16">
        <v>1000</v>
      </c>
      <c r="J144" s="16">
        <v>1000</v>
      </c>
      <c r="K144" s="16"/>
    </row>
    <row r="145" spans="2:11" ht="17.25" customHeight="1">
      <c r="B145" s="36"/>
      <c r="C145" s="36"/>
      <c r="D145" s="5"/>
      <c r="E145" s="36" t="s">
        <v>84</v>
      </c>
      <c r="F145" s="36"/>
      <c r="G145" s="30" t="s">
        <v>85</v>
      </c>
      <c r="H145" s="30"/>
      <c r="I145" s="16">
        <v>1000</v>
      </c>
      <c r="J145" s="16">
        <v>1000</v>
      </c>
      <c r="K145" s="16">
        <v>0</v>
      </c>
    </row>
    <row r="146" spans="2:11" ht="16.5" customHeight="1">
      <c r="B146" s="36"/>
      <c r="C146" s="36"/>
      <c r="D146" s="5"/>
      <c r="E146" s="36" t="s">
        <v>31</v>
      </c>
      <c r="F146" s="36"/>
      <c r="G146" s="30" t="s">
        <v>32</v>
      </c>
      <c r="H146" s="30"/>
      <c r="I146" s="16">
        <v>60000</v>
      </c>
      <c r="J146" s="16">
        <v>60000</v>
      </c>
      <c r="K146" s="16">
        <v>0</v>
      </c>
    </row>
    <row r="147" spans="2:11" ht="15" customHeight="1">
      <c r="B147" s="36"/>
      <c r="C147" s="36"/>
      <c r="D147" s="5"/>
      <c r="E147" s="36" t="s">
        <v>86</v>
      </c>
      <c r="F147" s="36"/>
      <c r="G147" s="30" t="s">
        <v>87</v>
      </c>
      <c r="H147" s="30"/>
      <c r="I147" s="16">
        <v>8000</v>
      </c>
      <c r="J147" s="16">
        <v>8000</v>
      </c>
      <c r="K147" s="16">
        <v>0</v>
      </c>
    </row>
    <row r="148" spans="2:11" ht="31.5" customHeight="1">
      <c r="B148" s="36"/>
      <c r="C148" s="36"/>
      <c r="D148" s="5"/>
      <c r="E148" s="36" t="s">
        <v>76</v>
      </c>
      <c r="F148" s="36"/>
      <c r="G148" s="30" t="s">
        <v>77</v>
      </c>
      <c r="H148" s="30"/>
      <c r="I148" s="16">
        <v>5000</v>
      </c>
      <c r="J148" s="16">
        <v>5000</v>
      </c>
      <c r="K148" s="16">
        <v>0</v>
      </c>
    </row>
    <row r="149" spans="2:11" ht="15.75" customHeight="1">
      <c r="B149" s="36"/>
      <c r="C149" s="36"/>
      <c r="D149" s="5"/>
      <c r="E149" s="36" t="s">
        <v>35</v>
      </c>
      <c r="F149" s="36"/>
      <c r="G149" s="30" t="s">
        <v>36</v>
      </c>
      <c r="H149" s="30"/>
      <c r="I149" s="16">
        <v>6000</v>
      </c>
      <c r="J149" s="16">
        <v>6000</v>
      </c>
      <c r="K149" s="16">
        <v>0</v>
      </c>
    </row>
    <row r="150" spans="2:11" ht="17.25" customHeight="1">
      <c r="B150" s="36"/>
      <c r="C150" s="36"/>
      <c r="D150" s="5"/>
      <c r="E150" s="36" t="s">
        <v>37</v>
      </c>
      <c r="F150" s="36"/>
      <c r="G150" s="30" t="s">
        <v>38</v>
      </c>
      <c r="H150" s="30"/>
      <c r="I150" s="16">
        <v>3000</v>
      </c>
      <c r="J150" s="16">
        <v>3000</v>
      </c>
      <c r="K150" s="16">
        <v>0</v>
      </c>
    </row>
    <row r="151" spans="2:11" ht="25.5" customHeight="1">
      <c r="B151" s="36"/>
      <c r="C151" s="36"/>
      <c r="D151" s="5"/>
      <c r="E151" s="36" t="s">
        <v>39</v>
      </c>
      <c r="F151" s="36"/>
      <c r="G151" s="30" t="s">
        <v>40</v>
      </c>
      <c r="H151" s="30"/>
      <c r="I151" s="16">
        <v>140000</v>
      </c>
      <c r="J151" s="16">
        <v>140000</v>
      </c>
      <c r="K151" s="16">
        <v>0</v>
      </c>
    </row>
    <row r="152" spans="2:11" ht="25.5" customHeight="1">
      <c r="B152" s="36"/>
      <c r="C152" s="36"/>
      <c r="D152" s="5"/>
      <c r="E152" s="36" t="s">
        <v>92</v>
      </c>
      <c r="F152" s="36"/>
      <c r="G152" s="30" t="s">
        <v>93</v>
      </c>
      <c r="H152" s="30"/>
      <c r="I152" s="16">
        <v>3000</v>
      </c>
      <c r="J152" s="16">
        <v>3000</v>
      </c>
      <c r="K152" s="16">
        <v>0</v>
      </c>
    </row>
    <row r="153" spans="2:11" ht="0.75" customHeight="1">
      <c r="B153" s="36"/>
      <c r="C153" s="36"/>
      <c r="D153" s="5"/>
      <c r="E153" s="36" t="s">
        <v>41</v>
      </c>
      <c r="F153" s="36"/>
      <c r="G153" s="30" t="s">
        <v>42</v>
      </c>
      <c r="H153" s="30"/>
      <c r="I153" s="16"/>
      <c r="J153" s="16"/>
      <c r="K153" s="16"/>
    </row>
    <row r="154" spans="2:11" ht="25.5" customHeight="1">
      <c r="B154" s="39"/>
      <c r="C154" s="39"/>
      <c r="D154" s="4" t="s">
        <v>127</v>
      </c>
      <c r="E154" s="39"/>
      <c r="F154" s="39"/>
      <c r="G154" s="40" t="s">
        <v>128</v>
      </c>
      <c r="H154" s="40"/>
      <c r="I154" s="15">
        <f>SUM(I155:I161)</f>
        <v>286000</v>
      </c>
      <c r="J154" s="15">
        <f>SUM(J155:J161)</f>
        <v>286000</v>
      </c>
      <c r="K154" s="15">
        <f>SUM(K155:K161)</f>
        <v>0</v>
      </c>
    </row>
    <row r="155" spans="2:11" ht="25.5" customHeight="1">
      <c r="B155" s="36"/>
      <c r="C155" s="36"/>
      <c r="D155" s="5"/>
      <c r="E155" s="36" t="s">
        <v>15</v>
      </c>
      <c r="F155" s="36"/>
      <c r="G155" s="30" t="s">
        <v>16</v>
      </c>
      <c r="H155" s="30"/>
      <c r="I155" s="16">
        <v>15000</v>
      </c>
      <c r="J155" s="16">
        <v>15000</v>
      </c>
      <c r="K155" s="16">
        <v>0</v>
      </c>
    </row>
    <row r="156" spans="2:11" ht="25.5" customHeight="1">
      <c r="B156" s="36"/>
      <c r="C156" s="36"/>
      <c r="D156" s="5"/>
      <c r="E156" s="36" t="s">
        <v>17</v>
      </c>
      <c r="F156" s="36"/>
      <c r="G156" s="30" t="s">
        <v>18</v>
      </c>
      <c r="H156" s="30"/>
      <c r="I156" s="16">
        <v>190000</v>
      </c>
      <c r="J156" s="16">
        <v>190000</v>
      </c>
      <c r="K156" s="16">
        <v>0</v>
      </c>
    </row>
    <row r="157" spans="2:11" ht="15" customHeight="1">
      <c r="B157" s="36"/>
      <c r="C157" s="36"/>
      <c r="D157" s="5"/>
      <c r="E157" s="36" t="s">
        <v>19</v>
      </c>
      <c r="F157" s="36"/>
      <c r="G157" s="30" t="s">
        <v>20</v>
      </c>
      <c r="H157" s="30"/>
      <c r="I157" s="16">
        <v>15000</v>
      </c>
      <c r="J157" s="16">
        <v>15000</v>
      </c>
      <c r="K157" s="16">
        <v>0</v>
      </c>
    </row>
    <row r="158" spans="2:11" ht="15" customHeight="1">
      <c r="B158" s="36"/>
      <c r="C158" s="36"/>
      <c r="D158" s="5"/>
      <c r="E158" s="36" t="s">
        <v>21</v>
      </c>
      <c r="F158" s="36"/>
      <c r="G158" s="30" t="s">
        <v>22</v>
      </c>
      <c r="H158" s="30"/>
      <c r="I158" s="16">
        <v>34000</v>
      </c>
      <c r="J158" s="16">
        <v>34000</v>
      </c>
      <c r="K158" s="16">
        <v>0</v>
      </c>
    </row>
    <row r="159" spans="2:11" ht="18" customHeight="1">
      <c r="B159" s="36"/>
      <c r="C159" s="36"/>
      <c r="D159" s="5"/>
      <c r="E159" s="36" t="s">
        <v>23</v>
      </c>
      <c r="F159" s="36"/>
      <c r="G159" s="30" t="s">
        <v>24</v>
      </c>
      <c r="H159" s="30"/>
      <c r="I159" s="16">
        <v>5000</v>
      </c>
      <c r="J159" s="16">
        <v>5000</v>
      </c>
      <c r="K159" s="16">
        <v>0</v>
      </c>
    </row>
    <row r="160" spans="2:11" ht="15" customHeight="1">
      <c r="B160" s="36"/>
      <c r="C160" s="36"/>
      <c r="D160" s="5"/>
      <c r="E160" s="36" t="s">
        <v>27</v>
      </c>
      <c r="F160" s="36"/>
      <c r="G160" s="30" t="s">
        <v>28</v>
      </c>
      <c r="H160" s="30"/>
      <c r="I160" s="16">
        <v>10000</v>
      </c>
      <c r="J160" s="16">
        <v>10000</v>
      </c>
      <c r="K160" s="16">
        <v>0</v>
      </c>
    </row>
    <row r="161" spans="2:11" ht="25.5" customHeight="1">
      <c r="B161" s="36"/>
      <c r="C161" s="36"/>
      <c r="D161" s="5"/>
      <c r="E161" s="36" t="s">
        <v>39</v>
      </c>
      <c r="F161" s="36"/>
      <c r="G161" s="30" t="s">
        <v>40</v>
      </c>
      <c r="H161" s="30"/>
      <c r="I161" s="16">
        <v>17000</v>
      </c>
      <c r="J161" s="16">
        <v>17000</v>
      </c>
      <c r="K161" s="16">
        <v>0</v>
      </c>
    </row>
    <row r="162" spans="2:11" ht="25.5" customHeight="1">
      <c r="B162" s="39"/>
      <c r="C162" s="39"/>
      <c r="D162" s="4" t="s">
        <v>129</v>
      </c>
      <c r="E162" s="39"/>
      <c r="F162" s="39"/>
      <c r="G162" s="40" t="s">
        <v>130</v>
      </c>
      <c r="H162" s="40"/>
      <c r="I162" s="15">
        <f>SUM(I163:I177)</f>
        <v>341100</v>
      </c>
      <c r="J162" s="15">
        <f>SUM(J163:J177)</f>
        <v>341100</v>
      </c>
      <c r="K162" s="15">
        <f>SUM(K163:K177)</f>
        <v>0</v>
      </c>
    </row>
    <row r="163" spans="2:11" ht="25.5" customHeight="1">
      <c r="B163" s="36"/>
      <c r="C163" s="36"/>
      <c r="D163" s="5"/>
      <c r="E163" s="36" t="s">
        <v>15</v>
      </c>
      <c r="F163" s="36"/>
      <c r="G163" s="30" t="s">
        <v>16</v>
      </c>
      <c r="H163" s="30"/>
      <c r="I163" s="16">
        <v>10000</v>
      </c>
      <c r="J163" s="16">
        <v>10000</v>
      </c>
      <c r="K163" s="16">
        <v>0</v>
      </c>
    </row>
    <row r="164" spans="2:11" ht="30" customHeight="1">
      <c r="B164" s="36"/>
      <c r="C164" s="36"/>
      <c r="D164" s="5"/>
      <c r="E164" s="36" t="s">
        <v>17</v>
      </c>
      <c r="F164" s="36"/>
      <c r="G164" s="30" t="s">
        <v>18</v>
      </c>
      <c r="H164" s="30"/>
      <c r="I164" s="16">
        <v>190000</v>
      </c>
      <c r="J164" s="16">
        <v>190000</v>
      </c>
      <c r="K164" s="16">
        <v>0</v>
      </c>
    </row>
    <row r="165" spans="2:11" ht="18.75" customHeight="1">
      <c r="B165" s="36"/>
      <c r="C165" s="36"/>
      <c r="D165" s="5"/>
      <c r="E165" s="36" t="s">
        <v>19</v>
      </c>
      <c r="F165" s="36"/>
      <c r="G165" s="30" t="s">
        <v>20</v>
      </c>
      <c r="H165" s="30"/>
      <c r="I165" s="16">
        <v>15000</v>
      </c>
      <c r="J165" s="16">
        <v>15000</v>
      </c>
      <c r="K165" s="16">
        <v>0</v>
      </c>
    </row>
    <row r="166" spans="2:11" ht="21" customHeight="1">
      <c r="B166" s="36"/>
      <c r="C166" s="36"/>
      <c r="D166" s="5"/>
      <c r="E166" s="36" t="s">
        <v>21</v>
      </c>
      <c r="F166" s="36"/>
      <c r="G166" s="30" t="s">
        <v>22</v>
      </c>
      <c r="H166" s="30"/>
      <c r="I166" s="16">
        <v>34000</v>
      </c>
      <c r="J166" s="16">
        <v>34000</v>
      </c>
      <c r="K166" s="16">
        <v>0</v>
      </c>
    </row>
    <row r="167" spans="2:11" ht="15" customHeight="1">
      <c r="B167" s="36"/>
      <c r="C167" s="36"/>
      <c r="D167" s="5"/>
      <c r="E167" s="36" t="s">
        <v>23</v>
      </c>
      <c r="F167" s="36"/>
      <c r="G167" s="30" t="s">
        <v>24</v>
      </c>
      <c r="H167" s="30"/>
      <c r="I167" s="16">
        <v>5000</v>
      </c>
      <c r="J167" s="16">
        <v>5000</v>
      </c>
      <c r="K167" s="16">
        <v>0</v>
      </c>
    </row>
    <row r="168" spans="2:11" ht="19.5" customHeight="1">
      <c r="B168" s="36"/>
      <c r="C168" s="36"/>
      <c r="D168" s="5"/>
      <c r="E168" s="36" t="s">
        <v>27</v>
      </c>
      <c r="F168" s="36"/>
      <c r="G168" s="30" t="s">
        <v>28</v>
      </c>
      <c r="H168" s="30"/>
      <c r="I168" s="16">
        <v>36000</v>
      </c>
      <c r="J168" s="16">
        <v>36000</v>
      </c>
      <c r="K168" s="16">
        <v>0</v>
      </c>
    </row>
    <row r="169" spans="2:11" ht="15" customHeight="1">
      <c r="B169" s="36"/>
      <c r="C169" s="36"/>
      <c r="D169" s="5"/>
      <c r="E169" s="36" t="s">
        <v>131</v>
      </c>
      <c r="F169" s="36"/>
      <c r="G169" s="30" t="s">
        <v>132</v>
      </c>
      <c r="H169" s="30"/>
      <c r="I169" s="16">
        <v>25000</v>
      </c>
      <c r="J169" s="16">
        <v>25000</v>
      </c>
      <c r="K169" s="16">
        <v>0</v>
      </c>
    </row>
    <row r="170" spans="2:11" ht="21" customHeight="1">
      <c r="B170" s="36"/>
      <c r="C170" s="36"/>
      <c r="D170" s="5"/>
      <c r="E170" s="36" t="s">
        <v>125</v>
      </c>
      <c r="F170" s="36"/>
      <c r="G170" s="30" t="s">
        <v>126</v>
      </c>
      <c r="H170" s="30"/>
      <c r="I170" s="16">
        <v>500</v>
      </c>
      <c r="J170" s="16">
        <v>500</v>
      </c>
      <c r="K170" s="16">
        <v>0</v>
      </c>
    </row>
    <row r="171" spans="2:11" ht="15" customHeight="1">
      <c r="B171" s="36"/>
      <c r="C171" s="36"/>
      <c r="D171" s="5"/>
      <c r="E171" s="36" t="s">
        <v>29</v>
      </c>
      <c r="F171" s="36"/>
      <c r="G171" s="30" t="s">
        <v>30</v>
      </c>
      <c r="H171" s="30"/>
      <c r="I171" s="16">
        <v>7000</v>
      </c>
      <c r="J171" s="16">
        <v>7000</v>
      </c>
      <c r="K171" s="16">
        <v>0</v>
      </c>
    </row>
    <row r="172" spans="2:11" ht="16.5" customHeight="1">
      <c r="B172" s="36"/>
      <c r="C172" s="36"/>
      <c r="D172" s="5"/>
      <c r="E172" s="36" t="s">
        <v>84</v>
      </c>
      <c r="F172" s="36"/>
      <c r="G172" s="30" t="s">
        <v>85</v>
      </c>
      <c r="H172" s="30"/>
      <c r="I172" s="16">
        <v>300</v>
      </c>
      <c r="J172" s="16">
        <v>300</v>
      </c>
      <c r="K172" s="16">
        <v>0</v>
      </c>
    </row>
    <row r="173" spans="2:11" ht="18" customHeight="1">
      <c r="B173" s="36"/>
      <c r="C173" s="36"/>
      <c r="D173" s="5"/>
      <c r="E173" s="36" t="s">
        <v>31</v>
      </c>
      <c r="F173" s="36"/>
      <c r="G173" s="30" t="s">
        <v>32</v>
      </c>
      <c r="H173" s="30"/>
      <c r="I173" s="16">
        <v>5000</v>
      </c>
      <c r="J173" s="16">
        <v>5000</v>
      </c>
      <c r="K173" s="16">
        <v>0</v>
      </c>
    </row>
    <row r="174" spans="2:11" ht="15" customHeight="1">
      <c r="B174" s="36"/>
      <c r="C174" s="36"/>
      <c r="D174" s="5"/>
      <c r="E174" s="36" t="s">
        <v>86</v>
      </c>
      <c r="F174" s="36"/>
      <c r="G174" s="30" t="s">
        <v>87</v>
      </c>
      <c r="H174" s="30"/>
      <c r="I174" s="16">
        <v>800</v>
      </c>
      <c r="J174" s="16">
        <v>800</v>
      </c>
      <c r="K174" s="16">
        <v>0</v>
      </c>
    </row>
    <row r="175" spans="2:11" ht="45.75" customHeight="1">
      <c r="B175" s="36"/>
      <c r="C175" s="36"/>
      <c r="D175" s="5"/>
      <c r="E175" s="36" t="s">
        <v>76</v>
      </c>
      <c r="F175" s="36"/>
      <c r="G175" s="30" t="s">
        <v>77</v>
      </c>
      <c r="H175" s="30"/>
      <c r="I175" s="16">
        <v>1000</v>
      </c>
      <c r="J175" s="16">
        <v>1000</v>
      </c>
      <c r="K175" s="16">
        <v>0</v>
      </c>
    </row>
    <row r="176" spans="2:11" ht="15" customHeight="1">
      <c r="B176" s="36"/>
      <c r="C176" s="36"/>
      <c r="D176" s="5"/>
      <c r="E176" s="36" t="s">
        <v>35</v>
      </c>
      <c r="F176" s="36"/>
      <c r="G176" s="30" t="s">
        <v>36</v>
      </c>
      <c r="H176" s="30"/>
      <c r="I176" s="16">
        <v>700</v>
      </c>
      <c r="J176" s="16">
        <v>700</v>
      </c>
      <c r="K176" s="16">
        <v>0</v>
      </c>
    </row>
    <row r="177" spans="2:11" ht="25.5" customHeight="1">
      <c r="B177" s="36"/>
      <c r="C177" s="36"/>
      <c r="D177" s="5"/>
      <c r="E177" s="36" t="s">
        <v>39</v>
      </c>
      <c r="F177" s="36"/>
      <c r="G177" s="30" t="s">
        <v>40</v>
      </c>
      <c r="H177" s="30"/>
      <c r="I177" s="16">
        <v>10800</v>
      </c>
      <c r="J177" s="16">
        <v>10800</v>
      </c>
      <c r="K177" s="16">
        <v>0</v>
      </c>
    </row>
    <row r="178" spans="2:11" ht="25.5" customHeight="1">
      <c r="B178" s="39"/>
      <c r="C178" s="39"/>
      <c r="D178" s="4" t="s">
        <v>133</v>
      </c>
      <c r="E178" s="39"/>
      <c r="F178" s="39"/>
      <c r="G178" s="40" t="s">
        <v>134</v>
      </c>
      <c r="H178" s="40"/>
      <c r="I178" s="15">
        <f>SUM(I179:I193)</f>
        <v>1489710</v>
      </c>
      <c r="J178" s="15">
        <f>SUM(J179:J193)</f>
        <v>1489710</v>
      </c>
      <c r="K178" s="15">
        <f>SUM(K179:K193)</f>
        <v>0</v>
      </c>
    </row>
    <row r="179" spans="2:11" ht="25.5" customHeight="1">
      <c r="B179" s="36"/>
      <c r="C179" s="36"/>
      <c r="D179" s="5"/>
      <c r="E179" s="36" t="s">
        <v>15</v>
      </c>
      <c r="F179" s="36"/>
      <c r="G179" s="30" t="s">
        <v>16</v>
      </c>
      <c r="H179" s="30"/>
      <c r="I179" s="16">
        <v>72000</v>
      </c>
      <c r="J179" s="16">
        <v>72000</v>
      </c>
      <c r="K179" s="16">
        <v>0</v>
      </c>
    </row>
    <row r="180" spans="2:11" ht="25.5" customHeight="1">
      <c r="B180" s="36"/>
      <c r="C180" s="36"/>
      <c r="D180" s="5"/>
      <c r="E180" s="36" t="s">
        <v>17</v>
      </c>
      <c r="F180" s="36"/>
      <c r="G180" s="30" t="s">
        <v>18</v>
      </c>
      <c r="H180" s="30"/>
      <c r="I180" s="16">
        <v>978410</v>
      </c>
      <c r="J180" s="16">
        <v>978410</v>
      </c>
      <c r="K180" s="16">
        <v>0</v>
      </c>
    </row>
    <row r="181" spans="2:11" ht="17.25" customHeight="1">
      <c r="B181" s="36"/>
      <c r="C181" s="36"/>
      <c r="D181" s="5"/>
      <c r="E181" s="36" t="s">
        <v>19</v>
      </c>
      <c r="F181" s="36"/>
      <c r="G181" s="30" t="s">
        <v>20</v>
      </c>
      <c r="H181" s="30"/>
      <c r="I181" s="16">
        <v>73000</v>
      </c>
      <c r="J181" s="16">
        <v>73000</v>
      </c>
      <c r="K181" s="16">
        <v>0</v>
      </c>
    </row>
    <row r="182" spans="2:11" ht="16.5" customHeight="1">
      <c r="B182" s="36"/>
      <c r="C182" s="36"/>
      <c r="D182" s="5"/>
      <c r="E182" s="36" t="s">
        <v>21</v>
      </c>
      <c r="F182" s="36"/>
      <c r="G182" s="30" t="s">
        <v>22</v>
      </c>
      <c r="H182" s="30"/>
      <c r="I182" s="16">
        <v>160000</v>
      </c>
      <c r="J182" s="16">
        <v>160000</v>
      </c>
      <c r="K182" s="16">
        <v>0</v>
      </c>
    </row>
    <row r="183" spans="2:11" ht="17.25" customHeight="1">
      <c r="B183" s="36"/>
      <c r="C183" s="36"/>
      <c r="D183" s="5"/>
      <c r="E183" s="36" t="s">
        <v>23</v>
      </c>
      <c r="F183" s="36"/>
      <c r="G183" s="30" t="s">
        <v>24</v>
      </c>
      <c r="H183" s="30"/>
      <c r="I183" s="16">
        <v>24000</v>
      </c>
      <c r="J183" s="16">
        <v>24000</v>
      </c>
      <c r="K183" s="16">
        <v>0</v>
      </c>
    </row>
    <row r="184" spans="2:11" ht="15" customHeight="1">
      <c r="B184" s="36"/>
      <c r="C184" s="36"/>
      <c r="D184" s="5"/>
      <c r="E184" s="36" t="s">
        <v>27</v>
      </c>
      <c r="F184" s="36"/>
      <c r="G184" s="30" t="s">
        <v>28</v>
      </c>
      <c r="H184" s="30"/>
      <c r="I184" s="16">
        <v>95000</v>
      </c>
      <c r="J184" s="16">
        <v>95000</v>
      </c>
      <c r="K184" s="16">
        <v>0</v>
      </c>
    </row>
    <row r="185" spans="2:11" ht="23.25" customHeight="1">
      <c r="B185" s="36"/>
      <c r="C185" s="36"/>
      <c r="D185" s="5"/>
      <c r="E185" s="36" t="s">
        <v>125</v>
      </c>
      <c r="F185" s="36"/>
      <c r="G185" s="30" t="s">
        <v>126</v>
      </c>
      <c r="H185" s="30"/>
      <c r="I185" s="16">
        <v>800</v>
      </c>
      <c r="J185" s="16">
        <v>800</v>
      </c>
      <c r="K185" s="16">
        <v>0</v>
      </c>
    </row>
    <row r="186" spans="2:11" ht="15" customHeight="1">
      <c r="B186" s="36"/>
      <c r="C186" s="36"/>
      <c r="D186" s="5"/>
      <c r="E186" s="36" t="s">
        <v>29</v>
      </c>
      <c r="F186" s="36"/>
      <c r="G186" s="30" t="s">
        <v>30</v>
      </c>
      <c r="H186" s="30"/>
      <c r="I186" s="16">
        <v>20000</v>
      </c>
      <c r="J186" s="16">
        <v>20000</v>
      </c>
      <c r="K186" s="16">
        <v>0</v>
      </c>
    </row>
    <row r="187" spans="2:11" ht="16.5" customHeight="1">
      <c r="B187" s="36"/>
      <c r="C187" s="36"/>
      <c r="D187" s="5"/>
      <c r="E187" s="36" t="s">
        <v>84</v>
      </c>
      <c r="F187" s="36"/>
      <c r="G187" s="30" t="s">
        <v>85</v>
      </c>
      <c r="H187" s="30"/>
      <c r="I187" s="16">
        <v>500</v>
      </c>
      <c r="J187" s="16">
        <v>500</v>
      </c>
      <c r="K187" s="16">
        <v>0</v>
      </c>
    </row>
    <row r="188" spans="2:11" ht="17.25" customHeight="1">
      <c r="B188" s="36"/>
      <c r="C188" s="36"/>
      <c r="D188" s="5"/>
      <c r="E188" s="36" t="s">
        <v>31</v>
      </c>
      <c r="F188" s="36"/>
      <c r="G188" s="30" t="s">
        <v>32</v>
      </c>
      <c r="H188" s="30"/>
      <c r="I188" s="16">
        <v>10000</v>
      </c>
      <c r="J188" s="16">
        <v>10000</v>
      </c>
      <c r="K188" s="16">
        <v>0</v>
      </c>
    </row>
    <row r="189" spans="2:11" ht="22.5" customHeight="1">
      <c r="B189" s="36"/>
      <c r="C189" s="36"/>
      <c r="D189" s="5"/>
      <c r="E189" s="36" t="s">
        <v>86</v>
      </c>
      <c r="F189" s="36"/>
      <c r="G189" s="30" t="s">
        <v>87</v>
      </c>
      <c r="H189" s="30"/>
      <c r="I189" s="16">
        <v>2000</v>
      </c>
      <c r="J189" s="16">
        <v>2000</v>
      </c>
      <c r="K189" s="16">
        <v>0</v>
      </c>
    </row>
    <row r="190" spans="2:11" ht="23.25" customHeight="1">
      <c r="B190" s="36"/>
      <c r="C190" s="36"/>
      <c r="D190" s="5"/>
      <c r="E190" s="36" t="s">
        <v>76</v>
      </c>
      <c r="F190" s="36"/>
      <c r="G190" s="30" t="s">
        <v>77</v>
      </c>
      <c r="H190" s="30"/>
      <c r="I190" s="16">
        <v>2500</v>
      </c>
      <c r="J190" s="16">
        <v>2500</v>
      </c>
      <c r="K190" s="16">
        <v>0</v>
      </c>
    </row>
    <row r="191" spans="2:11" ht="17.25" customHeight="1">
      <c r="B191" s="36"/>
      <c r="C191" s="36"/>
      <c r="D191" s="5"/>
      <c r="E191" s="36" t="s">
        <v>35</v>
      </c>
      <c r="F191" s="36"/>
      <c r="G191" s="30" t="s">
        <v>36</v>
      </c>
      <c r="H191" s="30"/>
      <c r="I191" s="16">
        <v>1500</v>
      </c>
      <c r="J191" s="16">
        <v>1500</v>
      </c>
      <c r="K191" s="16">
        <v>0</v>
      </c>
    </row>
    <row r="192" spans="2:11" ht="15" customHeight="1">
      <c r="B192" s="36"/>
      <c r="C192" s="36"/>
      <c r="D192" s="5"/>
      <c r="E192" s="36" t="s">
        <v>37</v>
      </c>
      <c r="F192" s="36"/>
      <c r="G192" s="30" t="s">
        <v>38</v>
      </c>
      <c r="H192" s="30"/>
      <c r="I192" s="16">
        <v>1000</v>
      </c>
      <c r="J192" s="16">
        <v>1000</v>
      </c>
      <c r="K192" s="16">
        <v>0</v>
      </c>
    </row>
    <row r="193" spans="2:11" ht="25.5" customHeight="1">
      <c r="B193" s="36"/>
      <c r="C193" s="36"/>
      <c r="D193" s="5"/>
      <c r="E193" s="36" t="s">
        <v>39</v>
      </c>
      <c r="F193" s="36"/>
      <c r="G193" s="30" t="s">
        <v>40</v>
      </c>
      <c r="H193" s="30"/>
      <c r="I193" s="16">
        <v>49000</v>
      </c>
      <c r="J193" s="16">
        <v>49000</v>
      </c>
      <c r="K193" s="16">
        <v>0</v>
      </c>
    </row>
    <row r="194" spans="2:11" ht="25.5" customHeight="1">
      <c r="B194" s="39"/>
      <c r="C194" s="39"/>
      <c r="D194" s="4" t="s">
        <v>135</v>
      </c>
      <c r="E194" s="39"/>
      <c r="F194" s="39"/>
      <c r="G194" s="40" t="s">
        <v>136</v>
      </c>
      <c r="H194" s="40"/>
      <c r="I194" s="15">
        <f>SUM(I195:I205)</f>
        <v>242800</v>
      </c>
      <c r="J194" s="15">
        <f>SUM(J195:J205)</f>
        <v>242800</v>
      </c>
      <c r="K194" s="15">
        <f>SUM(K195:K205)</f>
        <v>0</v>
      </c>
    </row>
    <row r="195" spans="2:11" ht="25.5" customHeight="1">
      <c r="B195" s="36"/>
      <c r="C195" s="36"/>
      <c r="D195" s="5"/>
      <c r="E195" s="36" t="s">
        <v>17</v>
      </c>
      <c r="F195" s="36"/>
      <c r="G195" s="30" t="s">
        <v>18</v>
      </c>
      <c r="H195" s="30"/>
      <c r="I195" s="16">
        <v>39000</v>
      </c>
      <c r="J195" s="16">
        <v>39000</v>
      </c>
      <c r="K195" s="16">
        <v>0</v>
      </c>
    </row>
    <row r="196" spans="2:11" ht="15" customHeight="1">
      <c r="B196" s="36"/>
      <c r="C196" s="36"/>
      <c r="D196" s="5"/>
      <c r="E196" s="36" t="s">
        <v>19</v>
      </c>
      <c r="F196" s="36"/>
      <c r="G196" s="30" t="s">
        <v>20</v>
      </c>
      <c r="H196" s="30"/>
      <c r="I196" s="16">
        <v>3100</v>
      </c>
      <c r="J196" s="16">
        <v>3100</v>
      </c>
      <c r="K196" s="16">
        <v>0</v>
      </c>
    </row>
    <row r="197" spans="2:11" ht="15" customHeight="1">
      <c r="B197" s="36"/>
      <c r="C197" s="36"/>
      <c r="D197" s="5"/>
      <c r="E197" s="36" t="s">
        <v>21</v>
      </c>
      <c r="F197" s="36"/>
      <c r="G197" s="30" t="s">
        <v>22</v>
      </c>
      <c r="H197" s="30"/>
      <c r="I197" s="16">
        <v>7200</v>
      </c>
      <c r="J197" s="16">
        <v>7200</v>
      </c>
      <c r="K197" s="16">
        <v>0</v>
      </c>
    </row>
    <row r="198" spans="2:11" ht="15" customHeight="1">
      <c r="B198" s="36"/>
      <c r="C198" s="36"/>
      <c r="D198" s="5"/>
      <c r="E198" s="36" t="s">
        <v>23</v>
      </c>
      <c r="F198" s="36"/>
      <c r="G198" s="30" t="s">
        <v>24</v>
      </c>
      <c r="H198" s="30"/>
      <c r="I198" s="16">
        <v>1000</v>
      </c>
      <c r="J198" s="16">
        <v>1000</v>
      </c>
      <c r="K198" s="16">
        <v>0</v>
      </c>
    </row>
    <row r="199" spans="2:11" ht="15" customHeight="1">
      <c r="B199" s="36"/>
      <c r="C199" s="36"/>
      <c r="D199" s="5"/>
      <c r="E199" s="36" t="s">
        <v>27</v>
      </c>
      <c r="F199" s="36"/>
      <c r="G199" s="30" t="s">
        <v>28</v>
      </c>
      <c r="H199" s="30"/>
      <c r="I199" s="16">
        <v>180000</v>
      </c>
      <c r="J199" s="16">
        <v>180000</v>
      </c>
      <c r="K199" s="16">
        <v>0</v>
      </c>
    </row>
    <row r="200" spans="2:11" ht="15" customHeight="1">
      <c r="B200" s="36"/>
      <c r="C200" s="36"/>
      <c r="D200" s="5"/>
      <c r="E200" s="36" t="s">
        <v>84</v>
      </c>
      <c r="F200" s="36"/>
      <c r="G200" s="30" t="s">
        <v>85</v>
      </c>
      <c r="H200" s="30"/>
      <c r="I200" s="16">
        <v>200</v>
      </c>
      <c r="J200" s="16">
        <v>200</v>
      </c>
      <c r="K200" s="16">
        <v>0</v>
      </c>
    </row>
    <row r="201" spans="2:11" ht="15" customHeight="1">
      <c r="B201" s="36"/>
      <c r="C201" s="36"/>
      <c r="D201" s="5"/>
      <c r="E201" s="36" t="s">
        <v>31</v>
      </c>
      <c r="F201" s="36"/>
      <c r="G201" s="30" t="s">
        <v>32</v>
      </c>
      <c r="H201" s="30"/>
      <c r="I201" s="16">
        <v>8000</v>
      </c>
      <c r="J201" s="16">
        <v>8000</v>
      </c>
      <c r="K201" s="16">
        <v>0</v>
      </c>
    </row>
    <row r="202" spans="2:11" ht="19.5" customHeight="1">
      <c r="B202" s="36"/>
      <c r="C202" s="36"/>
      <c r="D202" s="5"/>
      <c r="E202" s="36" t="s">
        <v>35</v>
      </c>
      <c r="F202" s="36"/>
      <c r="G202" s="30" t="s">
        <v>36</v>
      </c>
      <c r="H202" s="30"/>
      <c r="I202" s="16">
        <v>100</v>
      </c>
      <c r="J202" s="16">
        <v>100</v>
      </c>
      <c r="K202" s="16">
        <v>0</v>
      </c>
    </row>
    <row r="203" spans="2:11" ht="15.75" customHeight="1">
      <c r="B203" s="36"/>
      <c r="C203" s="36"/>
      <c r="D203" s="5"/>
      <c r="E203" s="36" t="s">
        <v>37</v>
      </c>
      <c r="F203" s="36"/>
      <c r="G203" s="30" t="s">
        <v>38</v>
      </c>
      <c r="H203" s="30"/>
      <c r="I203" s="16">
        <v>3000</v>
      </c>
      <c r="J203" s="16">
        <v>3000</v>
      </c>
      <c r="K203" s="16">
        <v>0</v>
      </c>
    </row>
    <row r="204" spans="2:11" ht="25.5" customHeight="1">
      <c r="B204" s="36"/>
      <c r="C204" s="36"/>
      <c r="D204" s="5"/>
      <c r="E204" s="36" t="s">
        <v>39</v>
      </c>
      <c r="F204" s="36"/>
      <c r="G204" s="30" t="s">
        <v>40</v>
      </c>
      <c r="H204" s="30"/>
      <c r="I204" s="16">
        <v>1100</v>
      </c>
      <c r="J204" s="16">
        <v>1100</v>
      </c>
      <c r="K204" s="16">
        <v>0</v>
      </c>
    </row>
    <row r="205" spans="2:11" ht="24" customHeight="1">
      <c r="B205" s="36"/>
      <c r="C205" s="36"/>
      <c r="D205" s="5"/>
      <c r="E205" s="36" t="s">
        <v>92</v>
      </c>
      <c r="F205" s="36"/>
      <c r="G205" s="30" t="s">
        <v>93</v>
      </c>
      <c r="H205" s="30"/>
      <c r="I205" s="16">
        <v>100</v>
      </c>
      <c r="J205" s="16">
        <v>100</v>
      </c>
      <c r="K205" s="16">
        <v>0</v>
      </c>
    </row>
    <row r="206" spans="2:11" ht="23.25" customHeight="1">
      <c r="B206" s="39"/>
      <c r="C206" s="39"/>
      <c r="D206" s="4" t="s">
        <v>137</v>
      </c>
      <c r="E206" s="39"/>
      <c r="F206" s="39"/>
      <c r="G206" s="40" t="s">
        <v>138</v>
      </c>
      <c r="H206" s="40"/>
      <c r="I206" s="15">
        <f>SUM(I207)</f>
        <v>20000</v>
      </c>
      <c r="J206" s="15">
        <f>SUM(J207)</f>
        <v>20000</v>
      </c>
      <c r="K206" s="15">
        <f>SUM(K207)</f>
        <v>0</v>
      </c>
    </row>
    <row r="207" spans="2:11" ht="25.5" customHeight="1">
      <c r="B207" s="36"/>
      <c r="C207" s="36"/>
      <c r="D207" s="5"/>
      <c r="E207" s="36" t="s">
        <v>31</v>
      </c>
      <c r="F207" s="36"/>
      <c r="G207" s="30" t="s">
        <v>32</v>
      </c>
      <c r="H207" s="30"/>
      <c r="I207" s="16">
        <v>20000</v>
      </c>
      <c r="J207" s="16">
        <v>20000</v>
      </c>
      <c r="K207" s="16">
        <v>0</v>
      </c>
    </row>
    <row r="208" spans="2:11" ht="25.5" customHeight="1">
      <c r="B208" s="39"/>
      <c r="C208" s="39"/>
      <c r="D208" s="4" t="s">
        <v>139</v>
      </c>
      <c r="E208" s="39"/>
      <c r="F208" s="39"/>
      <c r="G208" s="40" t="s">
        <v>140</v>
      </c>
      <c r="H208" s="40"/>
      <c r="I208" s="15">
        <f>SUM(I209:I217)</f>
        <v>242600</v>
      </c>
      <c r="J208" s="15">
        <f>SUM(J209:J217)</f>
        <v>242600</v>
      </c>
      <c r="K208" s="15">
        <f>SUM(K209:K217)</f>
        <v>0</v>
      </c>
    </row>
    <row r="209" spans="2:11" ht="25.5" customHeight="1">
      <c r="B209" s="36"/>
      <c r="C209" s="36"/>
      <c r="D209" s="5"/>
      <c r="E209" s="36" t="s">
        <v>17</v>
      </c>
      <c r="F209" s="36"/>
      <c r="G209" s="30" t="s">
        <v>18</v>
      </c>
      <c r="H209" s="30"/>
      <c r="I209" s="16">
        <v>150000</v>
      </c>
      <c r="J209" s="16">
        <v>150000</v>
      </c>
      <c r="K209" s="16">
        <v>0</v>
      </c>
    </row>
    <row r="210" spans="2:11" ht="20.25" customHeight="1">
      <c r="B210" s="36"/>
      <c r="C210" s="36"/>
      <c r="D210" s="5"/>
      <c r="E210" s="36" t="s">
        <v>19</v>
      </c>
      <c r="F210" s="36"/>
      <c r="G210" s="30" t="s">
        <v>20</v>
      </c>
      <c r="H210" s="30"/>
      <c r="I210" s="16">
        <v>12500</v>
      </c>
      <c r="J210" s="16">
        <v>12500</v>
      </c>
      <c r="K210" s="16">
        <v>0</v>
      </c>
    </row>
    <row r="211" spans="2:11" ht="17.25" customHeight="1">
      <c r="B211" s="36"/>
      <c r="C211" s="36"/>
      <c r="D211" s="5"/>
      <c r="E211" s="36" t="s">
        <v>21</v>
      </c>
      <c r="F211" s="36"/>
      <c r="G211" s="30" t="s">
        <v>22</v>
      </c>
      <c r="H211" s="30"/>
      <c r="I211" s="16">
        <v>28000</v>
      </c>
      <c r="J211" s="16">
        <v>28000</v>
      </c>
      <c r="K211" s="16">
        <v>0</v>
      </c>
    </row>
    <row r="212" spans="2:11" ht="15" customHeight="1">
      <c r="B212" s="36"/>
      <c r="C212" s="36"/>
      <c r="D212" s="5"/>
      <c r="E212" s="36" t="s">
        <v>23</v>
      </c>
      <c r="F212" s="36"/>
      <c r="G212" s="30" t="s">
        <v>24</v>
      </c>
      <c r="H212" s="30"/>
      <c r="I212" s="16">
        <v>3900</v>
      </c>
      <c r="J212" s="16">
        <v>3900</v>
      </c>
      <c r="K212" s="16">
        <v>0</v>
      </c>
    </row>
    <row r="213" spans="2:11" ht="15" customHeight="1">
      <c r="B213" s="36"/>
      <c r="C213" s="36"/>
      <c r="D213" s="5"/>
      <c r="E213" s="36" t="s">
        <v>48</v>
      </c>
      <c r="F213" s="36"/>
      <c r="G213" s="30" t="s">
        <v>49</v>
      </c>
      <c r="H213" s="30"/>
      <c r="I213" s="16">
        <v>100</v>
      </c>
      <c r="J213" s="16">
        <v>100</v>
      </c>
      <c r="K213" s="16">
        <v>0</v>
      </c>
    </row>
    <row r="214" spans="2:11" ht="15" customHeight="1">
      <c r="B214" s="36"/>
      <c r="C214" s="36"/>
      <c r="D214" s="5"/>
      <c r="E214" s="36" t="s">
        <v>27</v>
      </c>
      <c r="F214" s="36"/>
      <c r="G214" s="30" t="s">
        <v>28</v>
      </c>
      <c r="H214" s="30"/>
      <c r="I214" s="16">
        <v>6000</v>
      </c>
      <c r="J214" s="16">
        <v>6000</v>
      </c>
      <c r="K214" s="16">
        <v>0</v>
      </c>
    </row>
    <row r="215" spans="2:11" ht="17.25" customHeight="1">
      <c r="B215" s="36"/>
      <c r="C215" s="36"/>
      <c r="D215" s="5"/>
      <c r="E215" s="36" t="s">
        <v>131</v>
      </c>
      <c r="F215" s="36"/>
      <c r="G215" s="30" t="s">
        <v>132</v>
      </c>
      <c r="H215" s="30"/>
      <c r="I215" s="16">
        <v>34000</v>
      </c>
      <c r="J215" s="16">
        <v>34000</v>
      </c>
      <c r="K215" s="16">
        <v>0</v>
      </c>
    </row>
    <row r="216" spans="2:11" ht="15" customHeight="1">
      <c r="B216" s="36"/>
      <c r="C216" s="36"/>
      <c r="D216" s="5"/>
      <c r="E216" s="36" t="s">
        <v>31</v>
      </c>
      <c r="F216" s="36"/>
      <c r="G216" s="30" t="s">
        <v>32</v>
      </c>
      <c r="H216" s="30"/>
      <c r="I216" s="16">
        <v>1500</v>
      </c>
      <c r="J216" s="16">
        <v>1500</v>
      </c>
      <c r="K216" s="16">
        <v>0</v>
      </c>
    </row>
    <row r="217" spans="2:11" ht="22.5" customHeight="1">
      <c r="B217" s="36"/>
      <c r="C217" s="36"/>
      <c r="D217" s="5"/>
      <c r="E217" s="36" t="s">
        <v>39</v>
      </c>
      <c r="F217" s="36"/>
      <c r="G217" s="30" t="s">
        <v>40</v>
      </c>
      <c r="H217" s="30"/>
      <c r="I217" s="16">
        <v>6600</v>
      </c>
      <c r="J217" s="16">
        <v>6600</v>
      </c>
      <c r="K217" s="16">
        <v>0</v>
      </c>
    </row>
    <row r="218" spans="2:11" ht="15" customHeight="1">
      <c r="B218" s="37" t="s">
        <v>141</v>
      </c>
      <c r="C218" s="37"/>
      <c r="D218" s="3"/>
      <c r="E218" s="37"/>
      <c r="F218" s="37"/>
      <c r="G218" s="38" t="s">
        <v>142</v>
      </c>
      <c r="H218" s="38"/>
      <c r="I218" s="14">
        <f>SUM(I219+I222)</f>
        <v>62600</v>
      </c>
      <c r="J218" s="14">
        <f>SUM(J219+J222)</f>
        <v>62600</v>
      </c>
      <c r="K218" s="14">
        <f>SUM(K219+K222)</f>
        <v>0</v>
      </c>
    </row>
    <row r="219" spans="2:11" ht="15" customHeight="1">
      <c r="B219" s="39"/>
      <c r="C219" s="39"/>
      <c r="D219" s="4" t="s">
        <v>143</v>
      </c>
      <c r="E219" s="39"/>
      <c r="F219" s="39"/>
      <c r="G219" s="40" t="s">
        <v>144</v>
      </c>
      <c r="H219" s="40"/>
      <c r="I219" s="15">
        <f>SUM(I220:I221)</f>
        <v>600</v>
      </c>
      <c r="J219" s="15">
        <f>SUM(J220:J221)</f>
        <v>600</v>
      </c>
      <c r="K219" s="15">
        <f>SUM(K220:K221)</f>
        <v>0</v>
      </c>
    </row>
    <row r="220" spans="2:11" ht="15" customHeight="1">
      <c r="B220" s="36"/>
      <c r="C220" s="36"/>
      <c r="D220" s="5"/>
      <c r="E220" s="36" t="s">
        <v>27</v>
      </c>
      <c r="F220" s="36"/>
      <c r="G220" s="30" t="s">
        <v>28</v>
      </c>
      <c r="H220" s="30"/>
      <c r="I220" s="16">
        <v>500</v>
      </c>
      <c r="J220" s="16">
        <v>500</v>
      </c>
      <c r="K220" s="16">
        <v>0</v>
      </c>
    </row>
    <row r="221" spans="2:11" ht="25.5" customHeight="1">
      <c r="B221" s="36"/>
      <c r="C221" s="36"/>
      <c r="D221" s="5"/>
      <c r="E221" s="36" t="s">
        <v>31</v>
      </c>
      <c r="F221" s="36"/>
      <c r="G221" s="30" t="s">
        <v>32</v>
      </c>
      <c r="H221" s="30"/>
      <c r="I221" s="16">
        <v>100</v>
      </c>
      <c r="J221" s="16">
        <v>100</v>
      </c>
      <c r="K221" s="16">
        <v>0</v>
      </c>
    </row>
    <row r="222" spans="2:11" ht="15" customHeight="1">
      <c r="B222" s="39"/>
      <c r="C222" s="39"/>
      <c r="D222" s="4" t="s">
        <v>145</v>
      </c>
      <c r="E222" s="39"/>
      <c r="F222" s="39"/>
      <c r="G222" s="40" t="s">
        <v>146</v>
      </c>
      <c r="H222" s="40"/>
      <c r="I222" s="15">
        <f>SUM(I223:I229)</f>
        <v>62000</v>
      </c>
      <c r="J222" s="15">
        <f>SUM(J223:J229)</f>
        <v>62000</v>
      </c>
      <c r="K222" s="15">
        <f>SUM(K223:K229)</f>
        <v>0</v>
      </c>
    </row>
    <row r="223" spans="2:11" ht="20.25" customHeight="1">
      <c r="B223" s="36"/>
      <c r="C223" s="36"/>
      <c r="D223" s="5"/>
      <c r="E223" s="36" t="s">
        <v>21</v>
      </c>
      <c r="F223" s="36"/>
      <c r="G223" s="30" t="s">
        <v>22</v>
      </c>
      <c r="H223" s="30"/>
      <c r="I223" s="16">
        <v>600</v>
      </c>
      <c r="J223" s="16">
        <v>600</v>
      </c>
      <c r="K223" s="16">
        <v>0</v>
      </c>
    </row>
    <row r="224" spans="2:11" ht="15" customHeight="1">
      <c r="B224" s="36"/>
      <c r="C224" s="36"/>
      <c r="D224" s="5"/>
      <c r="E224" s="36" t="s">
        <v>23</v>
      </c>
      <c r="F224" s="36"/>
      <c r="G224" s="30" t="s">
        <v>24</v>
      </c>
      <c r="H224" s="30"/>
      <c r="I224" s="16">
        <v>200</v>
      </c>
      <c r="J224" s="16">
        <v>200</v>
      </c>
      <c r="K224" s="16">
        <v>0</v>
      </c>
    </row>
    <row r="225" spans="2:11" ht="15" customHeight="1">
      <c r="B225" s="36"/>
      <c r="C225" s="36"/>
      <c r="D225" s="5"/>
      <c r="E225" s="36" t="s">
        <v>48</v>
      </c>
      <c r="F225" s="36"/>
      <c r="G225" s="30" t="s">
        <v>49</v>
      </c>
      <c r="H225" s="30"/>
      <c r="I225" s="16">
        <v>17300</v>
      </c>
      <c r="J225" s="16">
        <v>17300</v>
      </c>
      <c r="K225" s="16">
        <v>0</v>
      </c>
    </row>
    <row r="226" spans="2:11" ht="20.25" customHeight="1">
      <c r="B226" s="36"/>
      <c r="C226" s="36"/>
      <c r="D226" s="5"/>
      <c r="E226" s="36" t="s">
        <v>27</v>
      </c>
      <c r="F226" s="36"/>
      <c r="G226" s="30" t="s">
        <v>28</v>
      </c>
      <c r="H226" s="30"/>
      <c r="I226" s="16">
        <v>18700</v>
      </c>
      <c r="J226" s="16">
        <v>18700</v>
      </c>
      <c r="K226" s="16">
        <v>0</v>
      </c>
    </row>
    <row r="227" spans="2:11" ht="15" customHeight="1">
      <c r="B227" s="36"/>
      <c r="C227" s="36"/>
      <c r="D227" s="5"/>
      <c r="E227" s="36" t="s">
        <v>31</v>
      </c>
      <c r="F227" s="36"/>
      <c r="G227" s="30" t="s">
        <v>32</v>
      </c>
      <c r="H227" s="30"/>
      <c r="I227" s="16">
        <v>25000</v>
      </c>
      <c r="J227" s="16">
        <v>25000</v>
      </c>
      <c r="K227" s="16">
        <v>0</v>
      </c>
    </row>
    <row r="228" spans="2:11" ht="15" customHeight="1">
      <c r="B228" s="36"/>
      <c r="C228" s="36"/>
      <c r="D228" s="5"/>
      <c r="E228" s="36" t="s">
        <v>35</v>
      </c>
      <c r="F228" s="36"/>
      <c r="G228" s="30" t="s">
        <v>36</v>
      </c>
      <c r="H228" s="30"/>
      <c r="I228" s="16">
        <v>100</v>
      </c>
      <c r="J228" s="16">
        <v>100</v>
      </c>
      <c r="K228" s="16">
        <v>0</v>
      </c>
    </row>
    <row r="229" spans="2:11" ht="23.25" customHeight="1">
      <c r="B229" s="36"/>
      <c r="C229" s="36"/>
      <c r="D229" s="5"/>
      <c r="E229" s="36" t="s">
        <v>92</v>
      </c>
      <c r="F229" s="36"/>
      <c r="G229" s="30" t="s">
        <v>93</v>
      </c>
      <c r="H229" s="30"/>
      <c r="I229" s="16">
        <v>100</v>
      </c>
      <c r="J229" s="16">
        <v>100</v>
      </c>
      <c r="K229" s="16">
        <v>0</v>
      </c>
    </row>
    <row r="230" spans="2:11" ht="24.75" customHeight="1">
      <c r="B230" s="37" t="s">
        <v>147</v>
      </c>
      <c r="C230" s="37"/>
      <c r="D230" s="3"/>
      <c r="E230" s="37"/>
      <c r="F230" s="37"/>
      <c r="G230" s="38" t="s">
        <v>148</v>
      </c>
      <c r="H230" s="38"/>
      <c r="I230" s="14">
        <v>2600100</v>
      </c>
      <c r="J230" s="14">
        <v>2600100</v>
      </c>
      <c r="K230" s="14">
        <v>0</v>
      </c>
    </row>
    <row r="231" spans="2:14" ht="22.5" customHeight="1">
      <c r="B231" s="39"/>
      <c r="C231" s="39"/>
      <c r="D231" s="4" t="s">
        <v>149</v>
      </c>
      <c r="E231" s="39"/>
      <c r="F231" s="39"/>
      <c r="G231" s="40" t="s">
        <v>150</v>
      </c>
      <c r="H231" s="40"/>
      <c r="I231" s="15">
        <v>19000</v>
      </c>
      <c r="J231" s="15">
        <v>19000</v>
      </c>
      <c r="K231" s="15">
        <v>0</v>
      </c>
      <c r="N231" s="18"/>
    </row>
    <row r="232" spans="2:11" ht="22.5" customHeight="1">
      <c r="B232" s="33"/>
      <c r="C232" s="34"/>
      <c r="D232" s="21"/>
      <c r="E232" s="36" t="s">
        <v>151</v>
      </c>
      <c r="F232" s="36"/>
      <c r="G232" s="30" t="s">
        <v>152</v>
      </c>
      <c r="H232" s="30"/>
      <c r="I232" s="16">
        <v>19000</v>
      </c>
      <c r="J232" s="16">
        <v>19000</v>
      </c>
      <c r="K232" s="16">
        <v>0</v>
      </c>
    </row>
    <row r="233" spans="2:11" ht="22.5" customHeight="1">
      <c r="B233" s="35"/>
      <c r="C233" s="32"/>
      <c r="D233" s="4" t="s">
        <v>231</v>
      </c>
      <c r="E233" s="35"/>
      <c r="F233" s="32"/>
      <c r="G233" s="31" t="s">
        <v>232</v>
      </c>
      <c r="H233" s="32"/>
      <c r="I233" s="24">
        <v>6000</v>
      </c>
      <c r="J233" s="24">
        <v>6000</v>
      </c>
      <c r="K233" s="25">
        <v>0</v>
      </c>
    </row>
    <row r="234" spans="2:11" ht="20.25" customHeight="1">
      <c r="B234" s="33"/>
      <c r="C234" s="34"/>
      <c r="D234" s="21"/>
      <c r="E234" s="33" t="s">
        <v>17</v>
      </c>
      <c r="F234" s="34"/>
      <c r="G234" s="30" t="s">
        <v>18</v>
      </c>
      <c r="H234" s="30"/>
      <c r="I234" s="22">
        <v>5000</v>
      </c>
      <c r="J234" s="22">
        <v>5000</v>
      </c>
      <c r="K234" s="22">
        <v>0</v>
      </c>
    </row>
    <row r="235" spans="2:11" ht="18" customHeight="1">
      <c r="B235" s="19"/>
      <c r="C235" s="20"/>
      <c r="D235" s="21"/>
      <c r="E235" s="23" t="s">
        <v>21</v>
      </c>
      <c r="F235" s="20"/>
      <c r="G235" s="30" t="s">
        <v>22</v>
      </c>
      <c r="H235" s="30"/>
      <c r="I235" s="22">
        <v>850</v>
      </c>
      <c r="J235" s="22">
        <v>850</v>
      </c>
      <c r="K235" s="22">
        <v>0</v>
      </c>
    </row>
    <row r="236" spans="2:11" ht="22.5" customHeight="1">
      <c r="B236" s="33"/>
      <c r="C236" s="34"/>
      <c r="D236" s="21"/>
      <c r="E236" s="33" t="s">
        <v>23</v>
      </c>
      <c r="F236" s="34"/>
      <c r="G236" s="30" t="s">
        <v>24</v>
      </c>
      <c r="H236" s="30"/>
      <c r="I236" s="22">
        <v>150</v>
      </c>
      <c r="J236" s="22">
        <v>150</v>
      </c>
      <c r="K236" s="22">
        <v>0</v>
      </c>
    </row>
    <row r="237" spans="2:11" ht="33.75" customHeight="1">
      <c r="B237" s="39"/>
      <c r="C237" s="39"/>
      <c r="D237" s="4" t="s">
        <v>153</v>
      </c>
      <c r="E237" s="39"/>
      <c r="F237" s="39"/>
      <c r="G237" s="40" t="s">
        <v>154</v>
      </c>
      <c r="H237" s="40"/>
      <c r="I237" s="15">
        <f>SUM(I238:I239)</f>
        <v>1000</v>
      </c>
      <c r="J237" s="15">
        <f>SUM(J238:J239)</f>
        <v>1000</v>
      </c>
      <c r="K237" s="15">
        <f>SUM(K238:K239)</f>
        <v>0</v>
      </c>
    </row>
    <row r="238" spans="2:11" ht="18" customHeight="1">
      <c r="B238" s="36"/>
      <c r="C238" s="36"/>
      <c r="D238" s="5"/>
      <c r="E238" s="36" t="s">
        <v>27</v>
      </c>
      <c r="F238" s="36"/>
      <c r="G238" s="30" t="s">
        <v>28</v>
      </c>
      <c r="H238" s="30"/>
      <c r="I238" s="16">
        <v>500</v>
      </c>
      <c r="J238" s="16">
        <v>500</v>
      </c>
      <c r="K238" s="16">
        <v>0</v>
      </c>
    </row>
    <row r="239" spans="2:11" ht="15" customHeight="1">
      <c r="B239" s="36"/>
      <c r="C239" s="36"/>
      <c r="D239" s="5"/>
      <c r="E239" s="36" t="s">
        <v>31</v>
      </c>
      <c r="F239" s="36"/>
      <c r="G239" s="30" t="s">
        <v>32</v>
      </c>
      <c r="H239" s="30"/>
      <c r="I239" s="16">
        <v>500</v>
      </c>
      <c r="J239" s="16">
        <v>500</v>
      </c>
      <c r="K239" s="16">
        <v>0</v>
      </c>
    </row>
    <row r="240" spans="2:11" ht="57" customHeight="1">
      <c r="B240" s="39"/>
      <c r="C240" s="39"/>
      <c r="D240" s="4" t="s">
        <v>155</v>
      </c>
      <c r="E240" s="39"/>
      <c r="F240" s="39"/>
      <c r="G240" s="40" t="s">
        <v>156</v>
      </c>
      <c r="H240" s="40"/>
      <c r="I240" s="15">
        <f>SUM(I241:I250)</f>
        <v>1998000</v>
      </c>
      <c r="J240" s="15">
        <f>SUM(J241:J250)</f>
        <v>1998000</v>
      </c>
      <c r="K240" s="15">
        <f>SUM(K241:K250)</f>
        <v>0</v>
      </c>
    </row>
    <row r="241" spans="2:11" ht="25.5" customHeight="1">
      <c r="B241" s="36"/>
      <c r="C241" s="36"/>
      <c r="D241" s="5"/>
      <c r="E241" s="36" t="s">
        <v>157</v>
      </c>
      <c r="F241" s="36"/>
      <c r="G241" s="30" t="s">
        <v>158</v>
      </c>
      <c r="H241" s="30"/>
      <c r="I241" s="16">
        <v>1925000</v>
      </c>
      <c r="J241" s="16">
        <v>1925000</v>
      </c>
      <c r="K241" s="16">
        <v>0</v>
      </c>
    </row>
    <row r="242" spans="2:11" ht="25.5" customHeight="1">
      <c r="B242" s="36"/>
      <c r="C242" s="36"/>
      <c r="D242" s="5"/>
      <c r="E242" s="36" t="s">
        <v>17</v>
      </c>
      <c r="F242" s="36"/>
      <c r="G242" s="30" t="s">
        <v>18</v>
      </c>
      <c r="H242" s="30"/>
      <c r="I242" s="16">
        <v>44400</v>
      </c>
      <c r="J242" s="16">
        <v>44400</v>
      </c>
      <c r="K242" s="16">
        <v>0</v>
      </c>
    </row>
    <row r="243" spans="2:11" ht="18" customHeight="1">
      <c r="B243" s="36"/>
      <c r="C243" s="36"/>
      <c r="D243" s="5"/>
      <c r="E243" s="36" t="s">
        <v>19</v>
      </c>
      <c r="F243" s="36"/>
      <c r="G243" s="30" t="s">
        <v>20</v>
      </c>
      <c r="H243" s="30"/>
      <c r="I243" s="16">
        <v>2700</v>
      </c>
      <c r="J243" s="16">
        <v>2700</v>
      </c>
      <c r="K243" s="16">
        <v>0</v>
      </c>
    </row>
    <row r="244" spans="2:11" ht="21" customHeight="1">
      <c r="B244" s="36"/>
      <c r="C244" s="36"/>
      <c r="D244" s="5"/>
      <c r="E244" s="36" t="s">
        <v>21</v>
      </c>
      <c r="F244" s="36"/>
      <c r="G244" s="30" t="s">
        <v>22</v>
      </c>
      <c r="H244" s="30"/>
      <c r="I244" s="16">
        <v>6000</v>
      </c>
      <c r="J244" s="16">
        <v>6000</v>
      </c>
      <c r="K244" s="16">
        <v>0</v>
      </c>
    </row>
    <row r="245" spans="2:11" ht="15" customHeight="1">
      <c r="B245" s="36"/>
      <c r="C245" s="36"/>
      <c r="D245" s="5"/>
      <c r="E245" s="36" t="s">
        <v>23</v>
      </c>
      <c r="F245" s="36"/>
      <c r="G245" s="30" t="s">
        <v>24</v>
      </c>
      <c r="H245" s="30"/>
      <c r="I245" s="16">
        <v>500</v>
      </c>
      <c r="J245" s="16">
        <v>500</v>
      </c>
      <c r="K245" s="16">
        <v>0</v>
      </c>
    </row>
    <row r="246" spans="2:11" ht="15" customHeight="1">
      <c r="B246" s="36"/>
      <c r="C246" s="36"/>
      <c r="D246" s="5"/>
      <c r="E246" s="36" t="s">
        <v>27</v>
      </c>
      <c r="F246" s="36"/>
      <c r="G246" s="30" t="s">
        <v>28</v>
      </c>
      <c r="H246" s="30"/>
      <c r="I246" s="16">
        <v>15000</v>
      </c>
      <c r="J246" s="16">
        <v>15000</v>
      </c>
      <c r="K246" s="16">
        <v>0</v>
      </c>
    </row>
    <row r="247" spans="2:11" ht="16.5" customHeight="1">
      <c r="B247" s="36"/>
      <c r="C247" s="36"/>
      <c r="D247" s="5"/>
      <c r="E247" s="36" t="s">
        <v>31</v>
      </c>
      <c r="F247" s="36"/>
      <c r="G247" s="30" t="s">
        <v>32</v>
      </c>
      <c r="H247" s="30"/>
      <c r="I247" s="16">
        <v>1000</v>
      </c>
      <c r="J247" s="16">
        <v>1000</v>
      </c>
      <c r="K247" s="16">
        <v>0</v>
      </c>
    </row>
    <row r="248" spans="2:11" ht="16.5" customHeight="1">
      <c r="B248" s="36"/>
      <c r="C248" s="36"/>
      <c r="D248" s="5"/>
      <c r="E248" s="36" t="s">
        <v>35</v>
      </c>
      <c r="F248" s="36"/>
      <c r="G248" s="30" t="s">
        <v>36</v>
      </c>
      <c r="H248" s="30"/>
      <c r="I248" s="16">
        <v>300</v>
      </c>
      <c r="J248" s="16">
        <v>300</v>
      </c>
      <c r="K248" s="16">
        <v>0</v>
      </c>
    </row>
    <row r="249" spans="2:11" ht="26.25" customHeight="1">
      <c r="B249" s="36"/>
      <c r="C249" s="36"/>
      <c r="D249" s="5"/>
      <c r="E249" s="36" t="s">
        <v>39</v>
      </c>
      <c r="F249" s="36"/>
      <c r="G249" s="30" t="s">
        <v>40</v>
      </c>
      <c r="H249" s="30"/>
      <c r="I249" s="16">
        <v>1100</v>
      </c>
      <c r="J249" s="16">
        <v>1100</v>
      </c>
      <c r="K249" s="16">
        <v>0</v>
      </c>
    </row>
    <row r="250" spans="2:11" ht="30.75" customHeight="1">
      <c r="B250" s="36"/>
      <c r="C250" s="36"/>
      <c r="D250" s="5"/>
      <c r="E250" s="36" t="s">
        <v>92</v>
      </c>
      <c r="F250" s="36"/>
      <c r="G250" s="30" t="s">
        <v>93</v>
      </c>
      <c r="H250" s="30"/>
      <c r="I250" s="16">
        <v>2000</v>
      </c>
      <c r="J250" s="16">
        <v>2000</v>
      </c>
      <c r="K250" s="16">
        <v>0</v>
      </c>
    </row>
    <row r="251" spans="2:11" ht="85.5" customHeight="1">
      <c r="B251" s="39"/>
      <c r="C251" s="39"/>
      <c r="D251" s="4" t="s">
        <v>159</v>
      </c>
      <c r="E251" s="39"/>
      <c r="F251" s="39"/>
      <c r="G251" s="40" t="s">
        <v>160</v>
      </c>
      <c r="H251" s="40"/>
      <c r="I251" s="15">
        <f>SUM(I252)</f>
        <v>12800</v>
      </c>
      <c r="J251" s="15">
        <f>SUM(J252)</f>
        <v>12800</v>
      </c>
      <c r="K251" s="15">
        <f>SUM(K252)</f>
        <v>0</v>
      </c>
    </row>
    <row r="252" spans="2:11" ht="20.25" customHeight="1">
      <c r="B252" s="36"/>
      <c r="C252" s="36"/>
      <c r="D252" s="5"/>
      <c r="E252" s="36" t="s">
        <v>161</v>
      </c>
      <c r="F252" s="36"/>
      <c r="G252" s="30" t="s">
        <v>162</v>
      </c>
      <c r="H252" s="30"/>
      <c r="I252" s="16">
        <v>12800</v>
      </c>
      <c r="J252" s="16">
        <v>12800</v>
      </c>
      <c r="K252" s="16">
        <v>0</v>
      </c>
    </row>
    <row r="253" spans="2:11" ht="33.75" customHeight="1">
      <c r="B253" s="39"/>
      <c r="C253" s="39"/>
      <c r="D253" s="4" t="s">
        <v>163</v>
      </c>
      <c r="E253" s="39"/>
      <c r="F253" s="39"/>
      <c r="G253" s="40" t="s">
        <v>164</v>
      </c>
      <c r="H253" s="40"/>
      <c r="I253" s="15">
        <f>SUM(I254)</f>
        <v>38000</v>
      </c>
      <c r="J253" s="15">
        <f>SUM(J254)</f>
        <v>38000</v>
      </c>
      <c r="K253" s="15">
        <f>SUM(K254)</f>
        <v>0</v>
      </c>
    </row>
    <row r="254" spans="2:11" ht="15" customHeight="1">
      <c r="B254" s="36"/>
      <c r="C254" s="36"/>
      <c r="D254" s="5"/>
      <c r="E254" s="36" t="s">
        <v>157</v>
      </c>
      <c r="F254" s="36"/>
      <c r="G254" s="30" t="s">
        <v>158</v>
      </c>
      <c r="H254" s="30"/>
      <c r="I254" s="16">
        <v>38000</v>
      </c>
      <c r="J254" s="16">
        <v>38000</v>
      </c>
      <c r="K254" s="16">
        <v>0</v>
      </c>
    </row>
    <row r="255" spans="2:11" ht="15" customHeight="1">
      <c r="B255" s="39"/>
      <c r="C255" s="39"/>
      <c r="D255" s="4" t="s">
        <v>165</v>
      </c>
      <c r="E255" s="39"/>
      <c r="F255" s="39"/>
      <c r="G255" s="40" t="s">
        <v>166</v>
      </c>
      <c r="H255" s="40"/>
      <c r="I255" s="15">
        <f>SUM(I256)</f>
        <v>500</v>
      </c>
      <c r="J255" s="15">
        <f>SUM(J256)</f>
        <v>500</v>
      </c>
      <c r="K255" s="15">
        <f>SUM(K256)</f>
        <v>0</v>
      </c>
    </row>
    <row r="256" spans="2:11" ht="15" customHeight="1">
      <c r="B256" s="36"/>
      <c r="C256" s="36"/>
      <c r="D256" s="5"/>
      <c r="E256" s="36" t="s">
        <v>157</v>
      </c>
      <c r="F256" s="36"/>
      <c r="G256" s="30" t="s">
        <v>158</v>
      </c>
      <c r="H256" s="30"/>
      <c r="I256" s="16">
        <v>500</v>
      </c>
      <c r="J256" s="16">
        <v>500</v>
      </c>
      <c r="K256" s="16">
        <v>0</v>
      </c>
    </row>
    <row r="257" spans="2:11" ht="15" customHeight="1">
      <c r="B257" s="39"/>
      <c r="C257" s="39"/>
      <c r="D257" s="4" t="s">
        <v>167</v>
      </c>
      <c r="E257" s="39"/>
      <c r="F257" s="39"/>
      <c r="G257" s="40" t="s">
        <v>168</v>
      </c>
      <c r="H257" s="40"/>
      <c r="I257" s="15">
        <f>SUM(I258)</f>
        <v>102000</v>
      </c>
      <c r="J257" s="15">
        <f>SUM(J258)</f>
        <v>102000</v>
      </c>
      <c r="K257" s="15">
        <f>SUM(K258)</f>
        <v>0</v>
      </c>
    </row>
    <row r="258" spans="2:11" ht="25.5" customHeight="1">
      <c r="B258" s="36"/>
      <c r="C258" s="36"/>
      <c r="D258" s="5"/>
      <c r="E258" s="36" t="s">
        <v>157</v>
      </c>
      <c r="F258" s="36"/>
      <c r="G258" s="30" t="s">
        <v>158</v>
      </c>
      <c r="H258" s="30"/>
      <c r="I258" s="16">
        <v>102000</v>
      </c>
      <c r="J258" s="16">
        <v>102000</v>
      </c>
      <c r="K258" s="16">
        <v>0</v>
      </c>
    </row>
    <row r="259" spans="2:11" ht="25.5" customHeight="1">
      <c r="B259" s="39"/>
      <c r="C259" s="39"/>
      <c r="D259" s="4" t="s">
        <v>169</v>
      </c>
      <c r="E259" s="39"/>
      <c r="F259" s="39"/>
      <c r="G259" s="40" t="s">
        <v>170</v>
      </c>
      <c r="H259" s="40"/>
      <c r="I259" s="15">
        <f>SUM(I260:I272)</f>
        <v>285800</v>
      </c>
      <c r="J259" s="15">
        <f>SUM(J260:J272)</f>
        <v>285800</v>
      </c>
      <c r="K259" s="15">
        <f>SUM(K260:K272)</f>
        <v>0</v>
      </c>
    </row>
    <row r="260" spans="2:11" ht="25.5" customHeight="1">
      <c r="B260" s="36"/>
      <c r="C260" s="36"/>
      <c r="D260" s="5"/>
      <c r="E260" s="36" t="s">
        <v>15</v>
      </c>
      <c r="F260" s="36"/>
      <c r="G260" s="30" t="s">
        <v>16</v>
      </c>
      <c r="H260" s="30"/>
      <c r="I260" s="16">
        <v>1500</v>
      </c>
      <c r="J260" s="16">
        <v>1500</v>
      </c>
      <c r="K260" s="16">
        <v>0</v>
      </c>
    </row>
    <row r="261" spans="2:11" ht="25.5" customHeight="1">
      <c r="B261" s="36"/>
      <c r="C261" s="36"/>
      <c r="D261" s="5"/>
      <c r="E261" s="36" t="s">
        <v>17</v>
      </c>
      <c r="F261" s="36"/>
      <c r="G261" s="30" t="s">
        <v>18</v>
      </c>
      <c r="H261" s="30"/>
      <c r="I261" s="16">
        <v>193400</v>
      </c>
      <c r="J261" s="16">
        <v>193400</v>
      </c>
      <c r="K261" s="16">
        <v>0</v>
      </c>
    </row>
    <row r="262" spans="2:11" ht="15" customHeight="1">
      <c r="B262" s="36"/>
      <c r="C262" s="36"/>
      <c r="D262" s="5"/>
      <c r="E262" s="36" t="s">
        <v>19</v>
      </c>
      <c r="F262" s="36"/>
      <c r="G262" s="30" t="s">
        <v>20</v>
      </c>
      <c r="H262" s="30"/>
      <c r="I262" s="16">
        <v>18000</v>
      </c>
      <c r="J262" s="16">
        <v>18000</v>
      </c>
      <c r="K262" s="16">
        <v>0</v>
      </c>
    </row>
    <row r="263" spans="2:11" ht="22.5" customHeight="1">
      <c r="B263" s="36"/>
      <c r="C263" s="36"/>
      <c r="D263" s="5"/>
      <c r="E263" s="36" t="s">
        <v>21</v>
      </c>
      <c r="F263" s="36"/>
      <c r="G263" s="30" t="s">
        <v>22</v>
      </c>
      <c r="H263" s="30"/>
      <c r="I263" s="16">
        <v>35000</v>
      </c>
      <c r="J263" s="16">
        <v>35000</v>
      </c>
      <c r="K263" s="16">
        <v>0</v>
      </c>
    </row>
    <row r="264" spans="2:11" ht="22.5" customHeight="1">
      <c r="B264" s="36"/>
      <c r="C264" s="36"/>
      <c r="D264" s="5"/>
      <c r="E264" s="36" t="s">
        <v>23</v>
      </c>
      <c r="F264" s="36"/>
      <c r="G264" s="30" t="s">
        <v>24</v>
      </c>
      <c r="H264" s="30"/>
      <c r="I264" s="16">
        <v>5000</v>
      </c>
      <c r="J264" s="16">
        <v>5000</v>
      </c>
      <c r="K264" s="16">
        <v>0</v>
      </c>
    </row>
    <row r="265" spans="2:11" ht="26.25" customHeight="1">
      <c r="B265" s="36"/>
      <c r="C265" s="36"/>
      <c r="D265" s="5"/>
      <c r="E265" s="36" t="s">
        <v>25</v>
      </c>
      <c r="F265" s="36"/>
      <c r="G265" s="30" t="s">
        <v>26</v>
      </c>
      <c r="H265" s="30"/>
      <c r="I265" s="16">
        <v>4000</v>
      </c>
      <c r="J265" s="16">
        <v>4000</v>
      </c>
      <c r="K265" s="16">
        <v>0</v>
      </c>
    </row>
    <row r="266" spans="2:11" ht="22.5" customHeight="1">
      <c r="B266" s="36"/>
      <c r="C266" s="36"/>
      <c r="D266" s="5"/>
      <c r="E266" s="36" t="s">
        <v>27</v>
      </c>
      <c r="F266" s="36"/>
      <c r="G266" s="30" t="s">
        <v>28</v>
      </c>
      <c r="H266" s="30"/>
      <c r="I266" s="16">
        <v>11000</v>
      </c>
      <c r="J266" s="16">
        <v>11000</v>
      </c>
      <c r="K266" s="16">
        <v>0</v>
      </c>
    </row>
    <row r="267" spans="2:11" ht="25.5" customHeight="1">
      <c r="B267" s="36"/>
      <c r="C267" s="36"/>
      <c r="D267" s="5"/>
      <c r="E267" s="36" t="s">
        <v>31</v>
      </c>
      <c r="F267" s="36"/>
      <c r="G267" s="30" t="s">
        <v>32</v>
      </c>
      <c r="H267" s="30"/>
      <c r="I267" s="16">
        <v>4000</v>
      </c>
      <c r="J267" s="16">
        <v>4000</v>
      </c>
      <c r="K267" s="16">
        <v>0</v>
      </c>
    </row>
    <row r="268" spans="2:11" ht="40.5" customHeight="1">
      <c r="B268" s="36"/>
      <c r="C268" s="36"/>
      <c r="D268" s="5"/>
      <c r="E268" s="36" t="s">
        <v>33</v>
      </c>
      <c r="F268" s="36"/>
      <c r="G268" s="30" t="s">
        <v>34</v>
      </c>
      <c r="H268" s="30"/>
      <c r="I268" s="16">
        <v>2000</v>
      </c>
      <c r="J268" s="16">
        <v>2000</v>
      </c>
      <c r="K268" s="16">
        <v>0</v>
      </c>
    </row>
    <row r="269" spans="2:11" ht="23.25" customHeight="1">
      <c r="B269" s="36"/>
      <c r="C269" s="36"/>
      <c r="D269" s="5"/>
      <c r="E269" s="36" t="s">
        <v>76</v>
      </c>
      <c r="F269" s="36"/>
      <c r="G269" s="30" t="s">
        <v>77</v>
      </c>
      <c r="H269" s="30"/>
      <c r="I269" s="16">
        <v>1000</v>
      </c>
      <c r="J269" s="16">
        <v>1000</v>
      </c>
      <c r="K269" s="16">
        <v>0</v>
      </c>
    </row>
    <row r="270" spans="2:11" ht="26.25" customHeight="1">
      <c r="B270" s="36"/>
      <c r="C270" s="36"/>
      <c r="D270" s="5"/>
      <c r="E270" s="36" t="s">
        <v>35</v>
      </c>
      <c r="F270" s="36"/>
      <c r="G270" s="30" t="s">
        <v>36</v>
      </c>
      <c r="H270" s="30"/>
      <c r="I270" s="16">
        <v>4500</v>
      </c>
      <c r="J270" s="16">
        <v>4500</v>
      </c>
      <c r="K270" s="16">
        <v>0</v>
      </c>
    </row>
    <row r="271" spans="2:11" ht="24" customHeight="1">
      <c r="B271" s="36"/>
      <c r="C271" s="36"/>
      <c r="D271" s="5"/>
      <c r="E271" s="36" t="s">
        <v>39</v>
      </c>
      <c r="F271" s="36"/>
      <c r="G271" s="30" t="s">
        <v>40</v>
      </c>
      <c r="H271" s="30"/>
      <c r="I271" s="16">
        <v>4400</v>
      </c>
      <c r="J271" s="16">
        <v>4400</v>
      </c>
      <c r="K271" s="16">
        <v>0</v>
      </c>
    </row>
    <row r="272" spans="2:11" ht="25.5" customHeight="1">
      <c r="B272" s="36"/>
      <c r="C272" s="36"/>
      <c r="D272" s="5"/>
      <c r="E272" s="36" t="s">
        <v>92</v>
      </c>
      <c r="F272" s="36"/>
      <c r="G272" s="30" t="s">
        <v>93</v>
      </c>
      <c r="H272" s="30"/>
      <c r="I272" s="16">
        <v>2000</v>
      </c>
      <c r="J272" s="16">
        <v>2000</v>
      </c>
      <c r="K272" s="16">
        <v>0</v>
      </c>
    </row>
    <row r="273" spans="2:11" ht="25.5" customHeight="1">
      <c r="B273" s="39"/>
      <c r="C273" s="39"/>
      <c r="D273" s="4" t="s">
        <v>171</v>
      </c>
      <c r="E273" s="39"/>
      <c r="F273" s="39"/>
      <c r="G273" s="40" t="s">
        <v>172</v>
      </c>
      <c r="H273" s="40"/>
      <c r="I273" s="15">
        <f>SUM(I274:I281)</f>
        <v>20000</v>
      </c>
      <c r="J273" s="15">
        <f>SUM(J274:J281)</f>
        <v>20000</v>
      </c>
      <c r="K273" s="15">
        <f>SUM(K274:K281)</f>
        <v>0</v>
      </c>
    </row>
    <row r="274" spans="2:11" ht="24" customHeight="1">
      <c r="B274" s="36"/>
      <c r="C274" s="36"/>
      <c r="D274" s="5"/>
      <c r="E274" s="36" t="s">
        <v>17</v>
      </c>
      <c r="F274" s="36"/>
      <c r="G274" s="30" t="s">
        <v>18</v>
      </c>
      <c r="H274" s="30"/>
      <c r="I274" s="16">
        <v>10000</v>
      </c>
      <c r="J274" s="16">
        <v>10000</v>
      </c>
      <c r="K274" s="16">
        <v>0</v>
      </c>
    </row>
    <row r="275" spans="2:11" ht="24" customHeight="1">
      <c r="B275" s="36"/>
      <c r="C275" s="36"/>
      <c r="D275" s="5"/>
      <c r="E275" s="36" t="s">
        <v>19</v>
      </c>
      <c r="F275" s="36"/>
      <c r="G275" s="30" t="s">
        <v>20</v>
      </c>
      <c r="H275" s="30"/>
      <c r="I275" s="16">
        <v>700</v>
      </c>
      <c r="J275" s="16">
        <v>700</v>
      </c>
      <c r="K275" s="16">
        <v>0</v>
      </c>
    </row>
    <row r="276" spans="2:11" ht="23.25" customHeight="1">
      <c r="B276" s="36"/>
      <c r="C276" s="36"/>
      <c r="D276" s="5"/>
      <c r="E276" s="36" t="s">
        <v>21</v>
      </c>
      <c r="F276" s="36"/>
      <c r="G276" s="30" t="s">
        <v>22</v>
      </c>
      <c r="H276" s="30"/>
      <c r="I276" s="16">
        <v>1900</v>
      </c>
      <c r="J276" s="16">
        <v>1900</v>
      </c>
      <c r="K276" s="16">
        <v>0</v>
      </c>
    </row>
    <row r="277" spans="2:11" ht="15" customHeight="1">
      <c r="B277" s="36"/>
      <c r="C277" s="36"/>
      <c r="D277" s="5"/>
      <c r="E277" s="36" t="s">
        <v>23</v>
      </c>
      <c r="F277" s="36"/>
      <c r="G277" s="30" t="s">
        <v>24</v>
      </c>
      <c r="H277" s="30"/>
      <c r="I277" s="16">
        <v>300</v>
      </c>
      <c r="J277" s="16">
        <v>300</v>
      </c>
      <c r="K277" s="16">
        <v>0</v>
      </c>
    </row>
    <row r="278" spans="2:11" ht="21.75" customHeight="1" hidden="1">
      <c r="B278" s="36"/>
      <c r="C278" s="36"/>
      <c r="D278" s="5"/>
      <c r="E278" s="36" t="s">
        <v>25</v>
      </c>
      <c r="F278" s="36"/>
      <c r="G278" s="30" t="s">
        <v>26</v>
      </c>
      <c r="H278" s="30"/>
      <c r="I278" s="16"/>
      <c r="J278" s="16"/>
      <c r="K278" s="16">
        <v>0</v>
      </c>
    </row>
    <row r="279" spans="2:11" ht="20.25" customHeight="1">
      <c r="B279" s="36"/>
      <c r="C279" s="36"/>
      <c r="D279" s="5"/>
      <c r="E279" s="36" t="s">
        <v>48</v>
      </c>
      <c r="F279" s="36"/>
      <c r="G279" s="30" t="s">
        <v>49</v>
      </c>
      <c r="H279" s="30"/>
      <c r="I279" s="16">
        <v>7000</v>
      </c>
      <c r="J279" s="16">
        <v>7000</v>
      </c>
      <c r="K279" s="16">
        <v>0</v>
      </c>
    </row>
    <row r="280" spans="2:11" ht="15" customHeight="1">
      <c r="B280" s="36"/>
      <c r="C280" s="36"/>
      <c r="D280" s="5"/>
      <c r="E280" s="36" t="s">
        <v>31</v>
      </c>
      <c r="F280" s="36"/>
      <c r="G280" s="30" t="s">
        <v>32</v>
      </c>
      <c r="H280" s="30"/>
      <c r="I280" s="16">
        <v>100</v>
      </c>
      <c r="J280" s="16">
        <v>100</v>
      </c>
      <c r="K280" s="16">
        <v>0</v>
      </c>
    </row>
    <row r="281" spans="2:11" ht="0.75" customHeight="1">
      <c r="B281" s="36"/>
      <c r="C281" s="36"/>
      <c r="D281" s="5"/>
      <c r="E281" s="36" t="s">
        <v>39</v>
      </c>
      <c r="F281" s="36"/>
      <c r="G281" s="30" t="s">
        <v>40</v>
      </c>
      <c r="H281" s="30"/>
      <c r="I281" s="16"/>
      <c r="J281" s="16"/>
      <c r="K281" s="16">
        <v>0</v>
      </c>
    </row>
    <row r="282" spans="2:11" ht="22.5" customHeight="1">
      <c r="B282" s="39"/>
      <c r="C282" s="39"/>
      <c r="D282" s="4" t="s">
        <v>173</v>
      </c>
      <c r="E282" s="39"/>
      <c r="F282" s="39"/>
      <c r="G282" s="40" t="s">
        <v>47</v>
      </c>
      <c r="H282" s="40"/>
      <c r="I282" s="15">
        <f>SUM(I283)</f>
        <v>117000</v>
      </c>
      <c r="J282" s="15">
        <f>SUM(J283)</f>
        <v>117000</v>
      </c>
      <c r="K282" s="15">
        <f>SUM(K283)</f>
        <v>0</v>
      </c>
    </row>
    <row r="283" spans="2:11" ht="15" customHeight="1">
      <c r="B283" s="36"/>
      <c r="C283" s="36"/>
      <c r="D283" s="5"/>
      <c r="E283" s="36" t="s">
        <v>157</v>
      </c>
      <c r="F283" s="36"/>
      <c r="G283" s="30" t="s">
        <v>158</v>
      </c>
      <c r="H283" s="30"/>
      <c r="I283" s="16">
        <v>117000</v>
      </c>
      <c r="J283" s="16">
        <v>117000</v>
      </c>
      <c r="K283" s="16">
        <v>0</v>
      </c>
    </row>
    <row r="284" spans="2:11" ht="15" customHeight="1">
      <c r="B284" s="37" t="s">
        <v>207</v>
      </c>
      <c r="C284" s="37"/>
      <c r="D284" s="3"/>
      <c r="E284" s="37"/>
      <c r="F284" s="37"/>
      <c r="G284" s="38" t="s">
        <v>206</v>
      </c>
      <c r="H284" s="38"/>
      <c r="I284" s="14">
        <f>SUM(I285)</f>
        <v>110000</v>
      </c>
      <c r="J284" s="14">
        <f>SUM(J285)</f>
        <v>110000</v>
      </c>
      <c r="K284" s="14">
        <f>SUM(K285)</f>
        <v>0</v>
      </c>
    </row>
    <row r="285" spans="2:11" ht="18" customHeight="1">
      <c r="B285" s="39"/>
      <c r="C285" s="39"/>
      <c r="D285" s="4" t="s">
        <v>208</v>
      </c>
      <c r="E285" s="39"/>
      <c r="F285" s="39"/>
      <c r="G285" s="40" t="s">
        <v>206</v>
      </c>
      <c r="H285" s="40"/>
      <c r="I285" s="15">
        <f>SUM(I286:I306)</f>
        <v>110000</v>
      </c>
      <c r="J285" s="15">
        <f>SUM(J286:J306)</f>
        <v>110000</v>
      </c>
      <c r="K285" s="15">
        <f>SUM(K286:K306)</f>
        <v>0</v>
      </c>
    </row>
    <row r="286" spans="2:11" ht="26.25" customHeight="1">
      <c r="B286" s="36"/>
      <c r="C286" s="36"/>
      <c r="D286" s="5"/>
      <c r="E286" s="36" t="s">
        <v>209</v>
      </c>
      <c r="F286" s="36"/>
      <c r="G286" s="30" t="s">
        <v>16</v>
      </c>
      <c r="H286" s="30"/>
      <c r="I286" s="16">
        <v>5812.29</v>
      </c>
      <c r="J286" s="16">
        <v>5812.29</v>
      </c>
      <c r="K286" s="16">
        <v>0</v>
      </c>
    </row>
    <row r="287" spans="2:11" ht="28.5" customHeight="1">
      <c r="B287" s="36"/>
      <c r="C287" s="36"/>
      <c r="D287" s="5"/>
      <c r="E287" s="36" t="s">
        <v>210</v>
      </c>
      <c r="F287" s="36"/>
      <c r="G287" s="30" t="s">
        <v>16</v>
      </c>
      <c r="H287" s="30"/>
      <c r="I287" s="16">
        <v>307.71</v>
      </c>
      <c r="J287" s="16">
        <v>307.71</v>
      </c>
      <c r="K287" s="16">
        <v>0</v>
      </c>
    </row>
    <row r="288" spans="2:11" ht="20.25" customHeight="1">
      <c r="B288" s="36"/>
      <c r="C288" s="36"/>
      <c r="D288" s="5"/>
      <c r="E288" s="36" t="s">
        <v>211</v>
      </c>
      <c r="F288" s="36"/>
      <c r="G288" s="30" t="s">
        <v>158</v>
      </c>
      <c r="H288" s="30"/>
      <c r="I288" s="16">
        <v>11550</v>
      </c>
      <c r="J288" s="16">
        <v>11550</v>
      </c>
      <c r="K288" s="16">
        <v>0</v>
      </c>
    </row>
    <row r="289" spans="2:11" ht="27" customHeight="1">
      <c r="B289" s="36"/>
      <c r="C289" s="36"/>
      <c r="D289" s="5"/>
      <c r="E289" s="36" t="s">
        <v>212</v>
      </c>
      <c r="F289" s="36"/>
      <c r="G289" s="30" t="s">
        <v>18</v>
      </c>
      <c r="H289" s="30"/>
      <c r="I289" s="16">
        <v>15936.32</v>
      </c>
      <c r="J289" s="16">
        <v>15936.32</v>
      </c>
      <c r="K289" s="16">
        <v>0</v>
      </c>
    </row>
    <row r="290" spans="2:11" ht="33.75" customHeight="1">
      <c r="B290" s="36"/>
      <c r="C290" s="36"/>
      <c r="D290" s="5"/>
      <c r="E290" s="36" t="s">
        <v>213</v>
      </c>
      <c r="F290" s="36"/>
      <c r="G290" s="30" t="s">
        <v>18</v>
      </c>
      <c r="H290" s="30"/>
      <c r="I290" s="16">
        <v>843.68</v>
      </c>
      <c r="J290" s="16">
        <v>843.68</v>
      </c>
      <c r="K290" s="16">
        <v>0</v>
      </c>
    </row>
    <row r="291" spans="2:11" ht="23.25" customHeight="1">
      <c r="B291" s="36"/>
      <c r="C291" s="36"/>
      <c r="D291" s="5"/>
      <c r="E291" s="36" t="s">
        <v>214</v>
      </c>
      <c r="F291" s="36"/>
      <c r="G291" s="30" t="s">
        <v>22</v>
      </c>
      <c r="H291" s="30"/>
      <c r="I291" s="16">
        <v>2738.99</v>
      </c>
      <c r="J291" s="16">
        <v>2738.99</v>
      </c>
      <c r="K291" s="16">
        <v>0</v>
      </c>
    </row>
    <row r="292" spans="2:11" ht="27.75" customHeight="1">
      <c r="B292" s="36"/>
      <c r="C292" s="36"/>
      <c r="D292" s="5"/>
      <c r="E292" s="36" t="s">
        <v>215</v>
      </c>
      <c r="F292" s="36"/>
      <c r="G292" s="30" t="s">
        <v>22</v>
      </c>
      <c r="H292" s="30"/>
      <c r="I292" s="16">
        <v>145.01</v>
      </c>
      <c r="J292" s="16">
        <v>145.01</v>
      </c>
      <c r="K292" s="16">
        <v>0</v>
      </c>
    </row>
    <row r="293" spans="2:11" ht="15" customHeight="1">
      <c r="B293" s="36"/>
      <c r="C293" s="36"/>
      <c r="D293" s="5"/>
      <c r="E293" s="36" t="s">
        <v>216</v>
      </c>
      <c r="F293" s="36"/>
      <c r="G293" s="30" t="s">
        <v>24</v>
      </c>
      <c r="H293" s="30"/>
      <c r="I293" s="16">
        <v>391.28</v>
      </c>
      <c r="J293" s="16">
        <v>391.28</v>
      </c>
      <c r="K293" s="16">
        <v>0</v>
      </c>
    </row>
    <row r="294" spans="2:11" ht="22.5" customHeight="1">
      <c r="B294" s="36"/>
      <c r="C294" s="36"/>
      <c r="D294" s="5"/>
      <c r="E294" s="36" t="s">
        <v>217</v>
      </c>
      <c r="F294" s="36"/>
      <c r="G294" s="30" t="s">
        <v>24</v>
      </c>
      <c r="H294" s="30"/>
      <c r="I294" s="16">
        <v>20.72</v>
      </c>
      <c r="J294" s="16">
        <v>20.72</v>
      </c>
      <c r="K294" s="16">
        <v>0</v>
      </c>
    </row>
    <row r="295" spans="2:11" ht="18" customHeight="1">
      <c r="B295" s="36"/>
      <c r="C295" s="36"/>
      <c r="D295" s="5"/>
      <c r="E295" s="36" t="s">
        <v>218</v>
      </c>
      <c r="F295" s="36"/>
      <c r="G295" s="30" t="s">
        <v>162</v>
      </c>
      <c r="H295" s="30"/>
      <c r="I295" s="16">
        <v>1899.44</v>
      </c>
      <c r="J295" s="16">
        <v>1899.44</v>
      </c>
      <c r="K295" s="16">
        <v>0</v>
      </c>
    </row>
    <row r="296" spans="2:11" ht="12.75">
      <c r="B296" s="36"/>
      <c r="C296" s="36"/>
      <c r="D296" s="5"/>
      <c r="E296" s="36" t="s">
        <v>219</v>
      </c>
      <c r="F296" s="36"/>
      <c r="G296" s="30" t="s">
        <v>162</v>
      </c>
      <c r="H296" s="30"/>
      <c r="I296" s="16">
        <v>100.56</v>
      </c>
      <c r="J296" s="16">
        <v>100.56</v>
      </c>
      <c r="K296" s="16">
        <v>0</v>
      </c>
    </row>
    <row r="297" spans="2:11" ht="12.75">
      <c r="B297" s="36"/>
      <c r="C297" s="36"/>
      <c r="D297" s="5"/>
      <c r="E297" s="36" t="s">
        <v>220</v>
      </c>
      <c r="F297" s="36"/>
      <c r="G297" s="30" t="s">
        <v>49</v>
      </c>
      <c r="H297" s="30"/>
      <c r="I297" s="16">
        <v>9573.18</v>
      </c>
      <c r="J297" s="16">
        <v>9573.18</v>
      </c>
      <c r="K297" s="16">
        <v>0</v>
      </c>
    </row>
    <row r="298" spans="2:11" ht="12.75">
      <c r="B298" s="36"/>
      <c r="C298" s="36"/>
      <c r="D298" s="5"/>
      <c r="E298" s="36" t="s">
        <v>221</v>
      </c>
      <c r="F298" s="36"/>
      <c r="G298" s="30" t="s">
        <v>49</v>
      </c>
      <c r="H298" s="30"/>
      <c r="I298" s="16">
        <v>506.82</v>
      </c>
      <c r="J298" s="16">
        <v>506.82</v>
      </c>
      <c r="K298" s="16">
        <v>0</v>
      </c>
    </row>
    <row r="299" spans="2:11" ht="12.75">
      <c r="B299" s="36"/>
      <c r="C299" s="36"/>
      <c r="D299" s="5"/>
      <c r="E299" s="36" t="s">
        <v>222</v>
      </c>
      <c r="F299" s="36"/>
      <c r="G299" s="30" t="s">
        <v>28</v>
      </c>
      <c r="H299" s="30"/>
      <c r="I299" s="16">
        <v>680.57</v>
      </c>
      <c r="J299" s="16">
        <v>680.57</v>
      </c>
      <c r="K299" s="16">
        <v>0</v>
      </c>
    </row>
    <row r="300" spans="2:11" ht="12.75">
      <c r="B300" s="36"/>
      <c r="C300" s="36"/>
      <c r="D300" s="5"/>
      <c r="E300" s="36" t="s">
        <v>223</v>
      </c>
      <c r="F300" s="36"/>
      <c r="G300" s="30" t="s">
        <v>28</v>
      </c>
      <c r="H300" s="30"/>
      <c r="I300" s="16">
        <v>36.03</v>
      </c>
      <c r="J300" s="16">
        <v>36.03</v>
      </c>
      <c r="K300" s="16">
        <v>0</v>
      </c>
    </row>
    <row r="301" spans="2:11" ht="12.75">
      <c r="B301" s="36"/>
      <c r="C301" s="36"/>
      <c r="D301" s="5"/>
      <c r="E301" s="36" t="s">
        <v>224</v>
      </c>
      <c r="F301" s="36"/>
      <c r="G301" s="30" t="s">
        <v>132</v>
      </c>
      <c r="H301" s="30"/>
      <c r="I301" s="16">
        <v>2565.58</v>
      </c>
      <c r="J301" s="16">
        <v>2565.58</v>
      </c>
      <c r="K301" s="16">
        <v>0</v>
      </c>
    </row>
    <row r="302" spans="2:11" ht="12.75">
      <c r="B302" s="36"/>
      <c r="C302" s="36"/>
      <c r="D302" s="5"/>
      <c r="E302" s="36" t="s">
        <v>225</v>
      </c>
      <c r="F302" s="36"/>
      <c r="G302" s="30" t="s">
        <v>132</v>
      </c>
      <c r="H302" s="30"/>
      <c r="I302" s="16">
        <v>135.82</v>
      </c>
      <c r="J302" s="16">
        <v>135.82</v>
      </c>
      <c r="K302" s="16">
        <v>0</v>
      </c>
    </row>
    <row r="303" spans="2:11" ht="12.75">
      <c r="B303" s="36"/>
      <c r="C303" s="36"/>
      <c r="D303" s="5"/>
      <c r="E303" s="36" t="s">
        <v>226</v>
      </c>
      <c r="F303" s="36"/>
      <c r="G303" s="30" t="s">
        <v>32</v>
      </c>
      <c r="H303" s="30"/>
      <c r="I303" s="16">
        <v>1861.45</v>
      </c>
      <c r="J303" s="16">
        <v>1861.45</v>
      </c>
      <c r="K303" s="16">
        <v>0</v>
      </c>
    </row>
    <row r="304" spans="2:11" ht="12.75">
      <c r="B304" s="36"/>
      <c r="C304" s="36"/>
      <c r="D304" s="5"/>
      <c r="E304" s="36" t="s">
        <v>227</v>
      </c>
      <c r="F304" s="36"/>
      <c r="G304" s="30" t="s">
        <v>32</v>
      </c>
      <c r="H304" s="30"/>
      <c r="I304" s="16">
        <v>98.55</v>
      </c>
      <c r="J304" s="16">
        <v>98.55</v>
      </c>
      <c r="K304" s="16">
        <v>0</v>
      </c>
    </row>
    <row r="305" spans="2:11" ht="31.5" customHeight="1">
      <c r="B305" s="36"/>
      <c r="C305" s="36"/>
      <c r="D305" s="5"/>
      <c r="E305" s="36" t="s">
        <v>228</v>
      </c>
      <c r="F305" s="36"/>
      <c r="G305" s="30" t="s">
        <v>93</v>
      </c>
      <c r="H305" s="30"/>
      <c r="I305" s="16">
        <v>52040.9</v>
      </c>
      <c r="J305" s="16">
        <v>52040.9</v>
      </c>
      <c r="K305" s="16">
        <v>0</v>
      </c>
    </row>
    <row r="306" spans="2:11" ht="29.25" customHeight="1">
      <c r="B306" s="36"/>
      <c r="C306" s="36"/>
      <c r="D306" s="5"/>
      <c r="E306" s="36" t="s">
        <v>229</v>
      </c>
      <c r="F306" s="36"/>
      <c r="G306" s="30" t="s">
        <v>93</v>
      </c>
      <c r="H306" s="30"/>
      <c r="I306" s="16">
        <v>2755.1</v>
      </c>
      <c r="J306" s="16">
        <v>2755.1</v>
      </c>
      <c r="K306" s="16">
        <v>0</v>
      </c>
    </row>
    <row r="307" spans="2:11" ht="21" customHeight="1">
      <c r="B307" s="37" t="s">
        <v>174</v>
      </c>
      <c r="C307" s="37"/>
      <c r="D307" s="3"/>
      <c r="E307" s="37"/>
      <c r="F307" s="37"/>
      <c r="G307" s="38" t="s">
        <v>175</v>
      </c>
      <c r="H307" s="38"/>
      <c r="I307" s="14">
        <f>SUM(I308+I310+I314+I317)</f>
        <v>474500</v>
      </c>
      <c r="J307" s="14">
        <f>SUM(J308+J310+J314+J317)</f>
        <v>474500</v>
      </c>
      <c r="K307" s="14">
        <f>SUM(K308+K310+K314+K317)</f>
        <v>0</v>
      </c>
    </row>
    <row r="308" spans="2:11" ht="12.75">
      <c r="B308" s="39"/>
      <c r="C308" s="39"/>
      <c r="D308" s="4" t="s">
        <v>205</v>
      </c>
      <c r="E308" s="39"/>
      <c r="F308" s="39"/>
      <c r="G308" s="40" t="s">
        <v>230</v>
      </c>
      <c r="H308" s="40"/>
      <c r="I308" s="15">
        <f>SUM(I309)</f>
        <v>360000</v>
      </c>
      <c r="J308" s="15">
        <f>SUM(J309)</f>
        <v>360000</v>
      </c>
      <c r="K308" s="15">
        <f>SUM(K309)</f>
        <v>0</v>
      </c>
    </row>
    <row r="309" spans="2:11" ht="12.75">
      <c r="B309" s="36"/>
      <c r="C309" s="36"/>
      <c r="D309" s="5"/>
      <c r="E309" s="36" t="s">
        <v>31</v>
      </c>
      <c r="F309" s="36"/>
      <c r="G309" s="30" t="s">
        <v>32</v>
      </c>
      <c r="H309" s="30"/>
      <c r="I309" s="16">
        <v>360000</v>
      </c>
      <c r="J309" s="16">
        <v>360000</v>
      </c>
      <c r="K309" s="16">
        <v>0</v>
      </c>
    </row>
    <row r="310" spans="2:11" ht="12.75">
      <c r="B310" s="39"/>
      <c r="C310" s="39"/>
      <c r="D310" s="4" t="s">
        <v>176</v>
      </c>
      <c r="E310" s="39"/>
      <c r="F310" s="39"/>
      <c r="G310" s="40" t="s">
        <v>177</v>
      </c>
      <c r="H310" s="40"/>
      <c r="I310" s="15">
        <f>SUM(I311:I313)</f>
        <v>100000</v>
      </c>
      <c r="J310" s="15">
        <f>SUM(J311:J313)</f>
        <v>100000</v>
      </c>
      <c r="K310" s="15">
        <f>SUM(K311:K313)</f>
        <v>0</v>
      </c>
    </row>
    <row r="311" spans="2:11" ht="12.75">
      <c r="B311" s="36"/>
      <c r="C311" s="36"/>
      <c r="D311" s="5"/>
      <c r="E311" s="36" t="s">
        <v>27</v>
      </c>
      <c r="F311" s="36"/>
      <c r="G311" s="30" t="s">
        <v>28</v>
      </c>
      <c r="H311" s="30"/>
      <c r="I311" s="16">
        <v>10000</v>
      </c>
      <c r="J311" s="16">
        <v>10000</v>
      </c>
      <c r="K311" s="16">
        <v>0</v>
      </c>
    </row>
    <row r="312" spans="2:11" ht="12.75">
      <c r="B312" s="36"/>
      <c r="C312" s="36"/>
      <c r="D312" s="5"/>
      <c r="E312" s="36" t="s">
        <v>29</v>
      </c>
      <c r="F312" s="36"/>
      <c r="G312" s="30" t="s">
        <v>30</v>
      </c>
      <c r="H312" s="30"/>
      <c r="I312" s="16">
        <v>80000</v>
      </c>
      <c r="J312" s="16">
        <v>80000</v>
      </c>
      <c r="K312" s="16">
        <v>0</v>
      </c>
    </row>
    <row r="313" spans="2:11" ht="12.75">
      <c r="B313" s="36"/>
      <c r="C313" s="36"/>
      <c r="D313" s="5"/>
      <c r="E313" s="36" t="s">
        <v>31</v>
      </c>
      <c r="F313" s="36"/>
      <c r="G313" s="30" t="s">
        <v>32</v>
      </c>
      <c r="H313" s="30"/>
      <c r="I313" s="16">
        <v>10000</v>
      </c>
      <c r="J313" s="16">
        <v>10000</v>
      </c>
      <c r="K313" s="16">
        <v>0</v>
      </c>
    </row>
    <row r="314" spans="2:11" ht="33.75" customHeight="1">
      <c r="B314" s="39"/>
      <c r="C314" s="39"/>
      <c r="D314" s="4" t="s">
        <v>178</v>
      </c>
      <c r="E314" s="39"/>
      <c r="F314" s="39"/>
      <c r="G314" s="40" t="s">
        <v>179</v>
      </c>
      <c r="H314" s="40"/>
      <c r="I314" s="15">
        <f>SUM(I315:I316)</f>
        <v>5000</v>
      </c>
      <c r="J314" s="15">
        <f>SUM(J315:J316)</f>
        <v>5000</v>
      </c>
      <c r="K314" s="15">
        <f>SUM(K315:K316)</f>
        <v>0</v>
      </c>
    </row>
    <row r="315" spans="2:11" ht="12.75">
      <c r="B315" s="36"/>
      <c r="C315" s="36"/>
      <c r="D315" s="5"/>
      <c r="E315" s="36" t="s">
        <v>27</v>
      </c>
      <c r="F315" s="36"/>
      <c r="G315" s="30" t="s">
        <v>28</v>
      </c>
      <c r="H315" s="30"/>
      <c r="I315" s="16">
        <v>3000</v>
      </c>
      <c r="J315" s="16">
        <v>3000</v>
      </c>
      <c r="K315" s="16">
        <v>0</v>
      </c>
    </row>
    <row r="316" spans="2:11" ht="12.75">
      <c r="B316" s="36"/>
      <c r="C316" s="36"/>
      <c r="D316" s="5"/>
      <c r="E316" s="36" t="s">
        <v>31</v>
      </c>
      <c r="F316" s="36"/>
      <c r="G316" s="30" t="s">
        <v>32</v>
      </c>
      <c r="H316" s="30"/>
      <c r="I316" s="16">
        <v>2000</v>
      </c>
      <c r="J316" s="16">
        <v>2000</v>
      </c>
      <c r="K316" s="16">
        <v>0</v>
      </c>
    </row>
    <row r="317" spans="2:11" ht="12.75">
      <c r="B317" s="39"/>
      <c r="C317" s="39"/>
      <c r="D317" s="4" t="s">
        <v>180</v>
      </c>
      <c r="E317" s="39"/>
      <c r="F317" s="39"/>
      <c r="G317" s="40" t="s">
        <v>47</v>
      </c>
      <c r="H317" s="40"/>
      <c r="I317" s="15">
        <f>SUM(I318:I319)</f>
        <v>9500</v>
      </c>
      <c r="J317" s="15">
        <f>SUM(J318:J319)</f>
        <v>9500</v>
      </c>
      <c r="K317" s="15">
        <f>SUM(K318:K319)</f>
        <v>0</v>
      </c>
    </row>
    <row r="318" spans="2:11" ht="63.75" customHeight="1">
      <c r="B318" s="36"/>
      <c r="C318" s="36"/>
      <c r="D318" s="5"/>
      <c r="E318" s="36" t="s">
        <v>181</v>
      </c>
      <c r="F318" s="36"/>
      <c r="G318" s="30" t="s">
        <v>182</v>
      </c>
      <c r="H318" s="30"/>
      <c r="I318" s="16">
        <v>7500</v>
      </c>
      <c r="J318" s="16">
        <v>7500</v>
      </c>
      <c r="K318" s="16">
        <v>0</v>
      </c>
    </row>
    <row r="319" spans="2:11" ht="12.75">
      <c r="B319" s="36"/>
      <c r="C319" s="36"/>
      <c r="D319" s="5"/>
      <c r="E319" s="36" t="s">
        <v>27</v>
      </c>
      <c r="F319" s="36"/>
      <c r="G319" s="30" t="s">
        <v>28</v>
      </c>
      <c r="H319" s="30"/>
      <c r="I319" s="16">
        <v>2000</v>
      </c>
      <c r="J319" s="16">
        <v>2000</v>
      </c>
      <c r="K319" s="16">
        <v>0</v>
      </c>
    </row>
    <row r="320" spans="2:11" ht="20.25" customHeight="1">
      <c r="B320" s="37" t="s">
        <v>183</v>
      </c>
      <c r="C320" s="37"/>
      <c r="D320" s="3"/>
      <c r="E320" s="37"/>
      <c r="F320" s="37"/>
      <c r="G320" s="38" t="s">
        <v>184</v>
      </c>
      <c r="H320" s="38"/>
      <c r="I320" s="14">
        <f aca="true" t="shared" si="3" ref="I320:K321">SUM(I321)</f>
        <v>160000</v>
      </c>
      <c r="J320" s="14">
        <f t="shared" si="3"/>
        <v>160000</v>
      </c>
      <c r="K320" s="14">
        <f t="shared" si="3"/>
        <v>0</v>
      </c>
    </row>
    <row r="321" spans="2:11" ht="18" customHeight="1">
      <c r="B321" s="39"/>
      <c r="C321" s="39"/>
      <c r="D321" s="4" t="s">
        <v>185</v>
      </c>
      <c r="E321" s="39"/>
      <c r="F321" s="39"/>
      <c r="G321" s="40" t="s">
        <v>186</v>
      </c>
      <c r="H321" s="40"/>
      <c r="I321" s="15">
        <f t="shared" si="3"/>
        <v>160000</v>
      </c>
      <c r="J321" s="15">
        <f t="shared" si="3"/>
        <v>160000</v>
      </c>
      <c r="K321" s="15">
        <f t="shared" si="3"/>
        <v>0</v>
      </c>
    </row>
    <row r="322" spans="2:11" ht="24.75" customHeight="1">
      <c r="B322" s="36"/>
      <c r="C322" s="36"/>
      <c r="D322" s="5"/>
      <c r="E322" s="36" t="s">
        <v>187</v>
      </c>
      <c r="F322" s="36"/>
      <c r="G322" s="30" t="s">
        <v>188</v>
      </c>
      <c r="H322" s="30"/>
      <c r="I322" s="16">
        <v>160000</v>
      </c>
      <c r="J322" s="16">
        <v>160000</v>
      </c>
      <c r="K322" s="16">
        <v>0</v>
      </c>
    </row>
    <row r="323" spans="2:11" ht="12.75">
      <c r="B323" s="37" t="s">
        <v>189</v>
      </c>
      <c r="C323" s="37"/>
      <c r="D323" s="3"/>
      <c r="E323" s="37"/>
      <c r="F323" s="37"/>
      <c r="G323" s="38" t="s">
        <v>190</v>
      </c>
      <c r="H323" s="38"/>
      <c r="I323" s="14">
        <f>SUM(I324)</f>
        <v>81630</v>
      </c>
      <c r="J323" s="14">
        <f>SUM(J324)</f>
        <v>81630</v>
      </c>
      <c r="K323" s="14">
        <f>SUM(K324)</f>
        <v>0</v>
      </c>
    </row>
    <row r="324" spans="2:11" ht="19.5" customHeight="1">
      <c r="B324" s="39"/>
      <c r="C324" s="39"/>
      <c r="D324" s="4" t="s">
        <v>191</v>
      </c>
      <c r="E324" s="39"/>
      <c r="F324" s="39"/>
      <c r="G324" s="40" t="s">
        <v>192</v>
      </c>
      <c r="H324" s="40"/>
      <c r="I324" s="15">
        <f>SUM(I325:I329)</f>
        <v>81630</v>
      </c>
      <c r="J324" s="15">
        <f>SUM(J325:J329)</f>
        <v>81630</v>
      </c>
      <c r="K324" s="15">
        <f>SUM(K325:K329)</f>
        <v>0</v>
      </c>
    </row>
    <row r="325" spans="2:11" ht="21.75" customHeight="1">
      <c r="B325" s="36"/>
      <c r="C325" s="36"/>
      <c r="D325" s="5"/>
      <c r="E325" s="36" t="s">
        <v>193</v>
      </c>
      <c r="F325" s="36"/>
      <c r="G325" s="30" t="s">
        <v>194</v>
      </c>
      <c r="H325" s="30"/>
      <c r="I325" s="16">
        <v>70000</v>
      </c>
      <c r="J325" s="16">
        <v>70000</v>
      </c>
      <c r="K325" s="16">
        <v>0</v>
      </c>
    </row>
    <row r="326" spans="2:11" ht="27" customHeight="1">
      <c r="B326" s="36"/>
      <c r="C326" s="36"/>
      <c r="D326" s="5"/>
      <c r="E326" s="36" t="s">
        <v>220</v>
      </c>
      <c r="F326" s="36"/>
      <c r="G326" s="30" t="s">
        <v>49</v>
      </c>
      <c r="H326" s="30"/>
      <c r="I326" s="16">
        <v>6817.9</v>
      </c>
      <c r="J326" s="16">
        <v>6817.9</v>
      </c>
      <c r="K326" s="16">
        <v>0</v>
      </c>
    </row>
    <row r="327" spans="2:11" ht="20.25" customHeight="1">
      <c r="B327" s="36"/>
      <c r="C327" s="36"/>
      <c r="D327" s="5"/>
      <c r="E327" s="36" t="s">
        <v>221</v>
      </c>
      <c r="F327" s="36"/>
      <c r="G327" s="30" t="s">
        <v>49</v>
      </c>
      <c r="H327" s="30"/>
      <c r="I327" s="16">
        <v>1582.1</v>
      </c>
      <c r="J327" s="16">
        <v>1582.1</v>
      </c>
      <c r="K327" s="16">
        <v>0</v>
      </c>
    </row>
    <row r="328" spans="2:11" ht="19.5" customHeight="1">
      <c r="B328" s="36"/>
      <c r="C328" s="36"/>
      <c r="D328" s="5"/>
      <c r="E328" s="36" t="s">
        <v>222</v>
      </c>
      <c r="F328" s="36"/>
      <c r="G328" s="30" t="s">
        <v>28</v>
      </c>
      <c r="H328" s="30"/>
      <c r="I328" s="16">
        <v>3067.6</v>
      </c>
      <c r="J328" s="16">
        <v>3067.6</v>
      </c>
      <c r="K328" s="16">
        <v>0</v>
      </c>
    </row>
    <row r="329" spans="2:11" ht="17.25" customHeight="1">
      <c r="B329" s="36"/>
      <c r="C329" s="36"/>
      <c r="D329" s="5"/>
      <c r="E329" s="36" t="s">
        <v>223</v>
      </c>
      <c r="F329" s="36"/>
      <c r="G329" s="30" t="s">
        <v>28</v>
      </c>
      <c r="H329" s="30"/>
      <c r="I329" s="16">
        <v>162.4</v>
      </c>
      <c r="J329" s="16">
        <v>162.4</v>
      </c>
      <c r="K329" s="16">
        <v>0</v>
      </c>
    </row>
    <row r="330" spans="2:11" ht="12.75">
      <c r="B330" s="56" t="s">
        <v>200</v>
      </c>
      <c r="C330" s="56"/>
      <c r="D330" s="56"/>
      <c r="E330" s="56"/>
      <c r="F330" s="56"/>
      <c r="G330" s="56"/>
      <c r="H330" s="56"/>
      <c r="I330" s="17">
        <v>13006934</v>
      </c>
      <c r="J330" s="17">
        <v>12806934</v>
      </c>
      <c r="K330" s="17">
        <f>SUM(K12+K30+K33+K39+K53+K59+K102+K107+K127+K130+K133+K218+K230+K284+K307+K320+K323)</f>
        <v>200000</v>
      </c>
    </row>
    <row r="332" ht="12.75">
      <c r="K332" s="6"/>
    </row>
  </sheetData>
  <sheetProtection/>
  <mergeCells count="972">
    <mergeCell ref="B324:C324"/>
    <mergeCell ref="E324:F324"/>
    <mergeCell ref="G324:H324"/>
    <mergeCell ref="B330:H330"/>
    <mergeCell ref="B329:C329"/>
    <mergeCell ref="E329:F329"/>
    <mergeCell ref="G329:H329"/>
    <mergeCell ref="B325:C325"/>
    <mergeCell ref="E325:F325"/>
    <mergeCell ref="G325:H325"/>
    <mergeCell ref="B323:C323"/>
    <mergeCell ref="E323:F323"/>
    <mergeCell ref="G323:H323"/>
    <mergeCell ref="B322:C322"/>
    <mergeCell ref="E322:F322"/>
    <mergeCell ref="G322:H322"/>
    <mergeCell ref="G321:H321"/>
    <mergeCell ref="B320:C320"/>
    <mergeCell ref="E320:F320"/>
    <mergeCell ref="G320:H320"/>
    <mergeCell ref="B321:C321"/>
    <mergeCell ref="E321:F321"/>
    <mergeCell ref="B315:C315"/>
    <mergeCell ref="E315:F315"/>
    <mergeCell ref="G315:H315"/>
    <mergeCell ref="B319:C319"/>
    <mergeCell ref="E319:F319"/>
    <mergeCell ref="G319:H319"/>
    <mergeCell ref="E318:F318"/>
    <mergeCell ref="G318:H318"/>
    <mergeCell ref="B317:C317"/>
    <mergeCell ref="E317:F317"/>
    <mergeCell ref="B316:C316"/>
    <mergeCell ref="E316:F316"/>
    <mergeCell ref="G316:H316"/>
    <mergeCell ref="B318:C318"/>
    <mergeCell ref="G317:H317"/>
    <mergeCell ref="B314:C314"/>
    <mergeCell ref="E314:F314"/>
    <mergeCell ref="G314:H314"/>
    <mergeCell ref="B313:C313"/>
    <mergeCell ref="E313:F313"/>
    <mergeCell ref="G313:H313"/>
    <mergeCell ref="B312:C312"/>
    <mergeCell ref="E312:F312"/>
    <mergeCell ref="G312:H312"/>
    <mergeCell ref="B311:C311"/>
    <mergeCell ref="E311:F311"/>
    <mergeCell ref="G311:H311"/>
    <mergeCell ref="B308:C308"/>
    <mergeCell ref="E308:F308"/>
    <mergeCell ref="G308:H308"/>
    <mergeCell ref="B310:C310"/>
    <mergeCell ref="E310:F310"/>
    <mergeCell ref="G310:H310"/>
    <mergeCell ref="B309:C309"/>
    <mergeCell ref="E309:F309"/>
    <mergeCell ref="G309:H309"/>
    <mergeCell ref="J1:K1"/>
    <mergeCell ref="B326:C326"/>
    <mergeCell ref="B327:C327"/>
    <mergeCell ref="E327:F327"/>
    <mergeCell ref="G327:H327"/>
    <mergeCell ref="E326:F326"/>
    <mergeCell ref="G326:H326"/>
    <mergeCell ref="B307:C307"/>
    <mergeCell ref="E307:F307"/>
    <mergeCell ref="G307:H307"/>
    <mergeCell ref="B302:C302"/>
    <mergeCell ref="E302:F302"/>
    <mergeCell ref="G302:H302"/>
    <mergeCell ref="B76:C76"/>
    <mergeCell ref="E76:F76"/>
    <mergeCell ref="G76:H76"/>
    <mergeCell ref="E301:F301"/>
    <mergeCell ref="G301:H301"/>
    <mergeCell ref="B300:C300"/>
    <mergeCell ref="E300:F300"/>
    <mergeCell ref="G300:H300"/>
    <mergeCell ref="B306:C306"/>
    <mergeCell ref="E304:F304"/>
    <mergeCell ref="G304:H304"/>
    <mergeCell ref="B303:C303"/>
    <mergeCell ref="E303:F303"/>
    <mergeCell ref="G303:H303"/>
    <mergeCell ref="E306:F306"/>
    <mergeCell ref="G306:H306"/>
    <mergeCell ref="B305:C305"/>
    <mergeCell ref="E305:F305"/>
    <mergeCell ref="E296:F296"/>
    <mergeCell ref="G296:H296"/>
    <mergeCell ref="B298:C298"/>
    <mergeCell ref="E298:F298"/>
    <mergeCell ref="G305:H305"/>
    <mergeCell ref="G298:H298"/>
    <mergeCell ref="B297:C297"/>
    <mergeCell ref="E297:F297"/>
    <mergeCell ref="G297:H297"/>
    <mergeCell ref="B304:C304"/>
    <mergeCell ref="B299:C299"/>
    <mergeCell ref="E299:F299"/>
    <mergeCell ref="G299:H299"/>
    <mergeCell ref="B301:C301"/>
    <mergeCell ref="B290:C290"/>
    <mergeCell ref="E290:F290"/>
    <mergeCell ref="G290:H290"/>
    <mergeCell ref="B291:C291"/>
    <mergeCell ref="B285:C285"/>
    <mergeCell ref="E285:F285"/>
    <mergeCell ref="G285:H285"/>
    <mergeCell ref="B286:C286"/>
    <mergeCell ref="E286:F286"/>
    <mergeCell ref="G286:H286"/>
    <mergeCell ref="G288:H288"/>
    <mergeCell ref="B287:C287"/>
    <mergeCell ref="E287:F287"/>
    <mergeCell ref="G287:H287"/>
    <mergeCell ref="B229:C229"/>
    <mergeCell ref="E229:F229"/>
    <mergeCell ref="G229:H229"/>
    <mergeCell ref="B237:C237"/>
    <mergeCell ref="E237:F237"/>
    <mergeCell ref="G237:H237"/>
    <mergeCell ref="B231:C231"/>
    <mergeCell ref="G235:H235"/>
    <mergeCell ref="E231:F231"/>
    <mergeCell ref="G231:H231"/>
    <mergeCell ref="E228:F228"/>
    <mergeCell ref="G228:H228"/>
    <mergeCell ref="B227:C227"/>
    <mergeCell ref="E227:F227"/>
    <mergeCell ref="G227:H227"/>
    <mergeCell ref="B228:C228"/>
    <mergeCell ref="B226:C226"/>
    <mergeCell ref="E226:F226"/>
    <mergeCell ref="G226:H226"/>
    <mergeCell ref="B225:C225"/>
    <mergeCell ref="E225:F225"/>
    <mergeCell ref="G225:H225"/>
    <mergeCell ref="B224:C224"/>
    <mergeCell ref="E224:F224"/>
    <mergeCell ref="G224:H224"/>
    <mergeCell ref="B223:C223"/>
    <mergeCell ref="E223:F223"/>
    <mergeCell ref="G223:H223"/>
    <mergeCell ref="B222:C222"/>
    <mergeCell ref="E222:F222"/>
    <mergeCell ref="G222:H222"/>
    <mergeCell ref="B221:C221"/>
    <mergeCell ref="E221:F221"/>
    <mergeCell ref="G221:H221"/>
    <mergeCell ref="B220:C220"/>
    <mergeCell ref="E220:F220"/>
    <mergeCell ref="G220:H220"/>
    <mergeCell ref="B219:C219"/>
    <mergeCell ref="E219:F219"/>
    <mergeCell ref="G219:H219"/>
    <mergeCell ref="B218:C218"/>
    <mergeCell ref="E218:F218"/>
    <mergeCell ref="G218:H218"/>
    <mergeCell ref="B217:C217"/>
    <mergeCell ref="E217:F217"/>
    <mergeCell ref="G217:H217"/>
    <mergeCell ref="B216:C216"/>
    <mergeCell ref="E216:F216"/>
    <mergeCell ref="G216:H216"/>
    <mergeCell ref="B215:C215"/>
    <mergeCell ref="E215:F215"/>
    <mergeCell ref="G215:H215"/>
    <mergeCell ref="B214:C214"/>
    <mergeCell ref="E214:F214"/>
    <mergeCell ref="G214:H214"/>
    <mergeCell ref="B213:C213"/>
    <mergeCell ref="E213:F213"/>
    <mergeCell ref="G213:H213"/>
    <mergeCell ref="B212:C212"/>
    <mergeCell ref="E212:F212"/>
    <mergeCell ref="G212:H212"/>
    <mergeCell ref="B211:C211"/>
    <mergeCell ref="E211:F211"/>
    <mergeCell ref="G211:H211"/>
    <mergeCell ref="B210:C210"/>
    <mergeCell ref="E210:F210"/>
    <mergeCell ref="G210:H210"/>
    <mergeCell ref="B209:C209"/>
    <mergeCell ref="E209:F209"/>
    <mergeCell ref="G209:H209"/>
    <mergeCell ref="B208:C208"/>
    <mergeCell ref="E208:F208"/>
    <mergeCell ref="G208:H208"/>
    <mergeCell ref="B207:C207"/>
    <mergeCell ref="E207:F207"/>
    <mergeCell ref="G207:H207"/>
    <mergeCell ref="B206:C206"/>
    <mergeCell ref="E206:F206"/>
    <mergeCell ref="G206:H206"/>
    <mergeCell ref="B205:C205"/>
    <mergeCell ref="E205:F205"/>
    <mergeCell ref="G205:H205"/>
    <mergeCell ref="B204:C204"/>
    <mergeCell ref="E204:F204"/>
    <mergeCell ref="G204:H204"/>
    <mergeCell ref="B203:C203"/>
    <mergeCell ref="E203:F203"/>
    <mergeCell ref="G203:H203"/>
    <mergeCell ref="B202:C202"/>
    <mergeCell ref="E202:F202"/>
    <mergeCell ref="G202:H202"/>
    <mergeCell ref="B201:C201"/>
    <mergeCell ref="E201:F201"/>
    <mergeCell ref="G201:H201"/>
    <mergeCell ref="B200:C200"/>
    <mergeCell ref="E200:F200"/>
    <mergeCell ref="G200:H200"/>
    <mergeCell ref="B199:C199"/>
    <mergeCell ref="E199:F199"/>
    <mergeCell ref="G199:H199"/>
    <mergeCell ref="B198:C198"/>
    <mergeCell ref="E198:F198"/>
    <mergeCell ref="G198:H198"/>
    <mergeCell ref="B197:C197"/>
    <mergeCell ref="E197:F197"/>
    <mergeCell ref="G197:H197"/>
    <mergeCell ref="B194:C194"/>
    <mergeCell ref="E194:F194"/>
    <mergeCell ref="G194:H194"/>
    <mergeCell ref="B195:C195"/>
    <mergeCell ref="E195:F195"/>
    <mergeCell ref="B196:C196"/>
    <mergeCell ref="E196:F196"/>
    <mergeCell ref="G196:H196"/>
    <mergeCell ref="G195:H195"/>
    <mergeCell ref="B193:C193"/>
    <mergeCell ref="E193:F193"/>
    <mergeCell ref="G193:H193"/>
    <mergeCell ref="B192:C192"/>
    <mergeCell ref="E192:F192"/>
    <mergeCell ref="G192:H192"/>
    <mergeCell ref="B191:C191"/>
    <mergeCell ref="E191:F191"/>
    <mergeCell ref="G191:H191"/>
    <mergeCell ref="B190:C190"/>
    <mergeCell ref="E190:F190"/>
    <mergeCell ref="G190:H190"/>
    <mergeCell ref="B189:C189"/>
    <mergeCell ref="E189:F189"/>
    <mergeCell ref="G189:H189"/>
    <mergeCell ref="B188:C188"/>
    <mergeCell ref="E188:F188"/>
    <mergeCell ref="G188:H188"/>
    <mergeCell ref="B187:C187"/>
    <mergeCell ref="E187:F187"/>
    <mergeCell ref="G187:H187"/>
    <mergeCell ref="B186:C186"/>
    <mergeCell ref="E186:F186"/>
    <mergeCell ref="G186:H186"/>
    <mergeCell ref="B185:C185"/>
    <mergeCell ref="E185:F185"/>
    <mergeCell ref="G185:H185"/>
    <mergeCell ref="B184:C184"/>
    <mergeCell ref="E184:F184"/>
    <mergeCell ref="G184:H184"/>
    <mergeCell ref="B183:C183"/>
    <mergeCell ref="E183:F183"/>
    <mergeCell ref="G183:H183"/>
    <mergeCell ref="B182:C182"/>
    <mergeCell ref="E182:F182"/>
    <mergeCell ref="G182:H182"/>
    <mergeCell ref="B181:C181"/>
    <mergeCell ref="E181:F181"/>
    <mergeCell ref="G181:H181"/>
    <mergeCell ref="B180:C180"/>
    <mergeCell ref="E180:F180"/>
    <mergeCell ref="G180:H180"/>
    <mergeCell ref="B179:C179"/>
    <mergeCell ref="E179:F179"/>
    <mergeCell ref="G179:H179"/>
    <mergeCell ref="B178:C178"/>
    <mergeCell ref="E178:F178"/>
    <mergeCell ref="G178:H178"/>
    <mergeCell ref="B177:C177"/>
    <mergeCell ref="E177:F177"/>
    <mergeCell ref="G177:H177"/>
    <mergeCell ref="B176:C176"/>
    <mergeCell ref="E176:F176"/>
    <mergeCell ref="G176:H176"/>
    <mergeCell ref="B173:C173"/>
    <mergeCell ref="E173:F173"/>
    <mergeCell ref="G173:H173"/>
    <mergeCell ref="B175:C175"/>
    <mergeCell ref="E175:F175"/>
    <mergeCell ref="G175:H175"/>
    <mergeCell ref="B174:C174"/>
    <mergeCell ref="E174:F174"/>
    <mergeCell ref="G174:H174"/>
    <mergeCell ref="B172:C172"/>
    <mergeCell ref="E172:F172"/>
    <mergeCell ref="G172:H172"/>
    <mergeCell ref="B171:C171"/>
    <mergeCell ref="E171:F171"/>
    <mergeCell ref="G171:H171"/>
    <mergeCell ref="B170:C170"/>
    <mergeCell ref="E170:F170"/>
    <mergeCell ref="G170:H170"/>
    <mergeCell ref="B169:C169"/>
    <mergeCell ref="E169:F169"/>
    <mergeCell ref="G169:H169"/>
    <mergeCell ref="B168:C168"/>
    <mergeCell ref="E168:F168"/>
    <mergeCell ref="G168:H168"/>
    <mergeCell ref="B167:C167"/>
    <mergeCell ref="E167:F167"/>
    <mergeCell ref="G167:H167"/>
    <mergeCell ref="B166:C166"/>
    <mergeCell ref="E166:F166"/>
    <mergeCell ref="G166:H166"/>
    <mergeCell ref="B165:C165"/>
    <mergeCell ref="E165:F165"/>
    <mergeCell ref="G165:H165"/>
    <mergeCell ref="B164:C164"/>
    <mergeCell ref="E164:F164"/>
    <mergeCell ref="G164:H164"/>
    <mergeCell ref="B163:C163"/>
    <mergeCell ref="E163:F163"/>
    <mergeCell ref="G163:H163"/>
    <mergeCell ref="B162:C162"/>
    <mergeCell ref="E162:F162"/>
    <mergeCell ref="G162:H162"/>
    <mergeCell ref="B161:C161"/>
    <mergeCell ref="E161:F161"/>
    <mergeCell ref="G161:H161"/>
    <mergeCell ref="B160:C160"/>
    <mergeCell ref="E160:F160"/>
    <mergeCell ref="G160:H160"/>
    <mergeCell ref="B159:C159"/>
    <mergeCell ref="E159:F159"/>
    <mergeCell ref="G159:H159"/>
    <mergeCell ref="B158:C158"/>
    <mergeCell ref="E158:F158"/>
    <mergeCell ref="G158:H158"/>
    <mergeCell ref="B157:C157"/>
    <mergeCell ref="E157:F157"/>
    <mergeCell ref="G157:H157"/>
    <mergeCell ref="B156:C156"/>
    <mergeCell ref="E156:F156"/>
    <mergeCell ref="G156:H156"/>
    <mergeCell ref="B155:C155"/>
    <mergeCell ref="E155:F155"/>
    <mergeCell ref="G155:H155"/>
    <mergeCell ref="B154:C154"/>
    <mergeCell ref="E154:F154"/>
    <mergeCell ref="G154:H154"/>
    <mergeCell ref="B153:C153"/>
    <mergeCell ref="E153:F153"/>
    <mergeCell ref="G153:H153"/>
    <mergeCell ref="B152:C152"/>
    <mergeCell ref="E152:F152"/>
    <mergeCell ref="G152:H152"/>
    <mergeCell ref="B151:C151"/>
    <mergeCell ref="E151:F151"/>
    <mergeCell ref="G151:H151"/>
    <mergeCell ref="B150:C150"/>
    <mergeCell ref="E150:F150"/>
    <mergeCell ref="G150:H150"/>
    <mergeCell ref="B149:C149"/>
    <mergeCell ref="E149:F149"/>
    <mergeCell ref="G149:H149"/>
    <mergeCell ref="B148:C148"/>
    <mergeCell ref="E148:F148"/>
    <mergeCell ref="G148:H148"/>
    <mergeCell ref="B147:C147"/>
    <mergeCell ref="E147:F147"/>
    <mergeCell ref="G147:H147"/>
    <mergeCell ref="B146:C146"/>
    <mergeCell ref="E146:F146"/>
    <mergeCell ref="G146:H146"/>
    <mergeCell ref="B145:C145"/>
    <mergeCell ref="E145:F145"/>
    <mergeCell ref="G145:H145"/>
    <mergeCell ref="B143:C143"/>
    <mergeCell ref="E143:F143"/>
    <mergeCell ref="G143:H143"/>
    <mergeCell ref="B142:C142"/>
    <mergeCell ref="E142:F142"/>
    <mergeCell ref="G142:H142"/>
    <mergeCell ref="B141:C141"/>
    <mergeCell ref="E141:F141"/>
    <mergeCell ref="G141:H141"/>
    <mergeCell ref="B140:C140"/>
    <mergeCell ref="E140:F140"/>
    <mergeCell ref="G140:H140"/>
    <mergeCell ref="B139:C139"/>
    <mergeCell ref="E139:F139"/>
    <mergeCell ref="G139:H139"/>
    <mergeCell ref="B138:C138"/>
    <mergeCell ref="E138:F138"/>
    <mergeCell ref="G138:H138"/>
    <mergeCell ref="B137:C137"/>
    <mergeCell ref="E137:F137"/>
    <mergeCell ref="G137:H137"/>
    <mergeCell ref="B136:C136"/>
    <mergeCell ref="E136:F136"/>
    <mergeCell ref="G136:H136"/>
    <mergeCell ref="B135:C135"/>
    <mergeCell ref="E135:F135"/>
    <mergeCell ref="G135:H135"/>
    <mergeCell ref="B134:C134"/>
    <mergeCell ref="E134:F134"/>
    <mergeCell ref="G134:H134"/>
    <mergeCell ref="B129:C129"/>
    <mergeCell ref="E129:F129"/>
    <mergeCell ref="E132:F132"/>
    <mergeCell ref="G132:H132"/>
    <mergeCell ref="B132:C132"/>
    <mergeCell ref="B126:C126"/>
    <mergeCell ref="E126:F126"/>
    <mergeCell ref="G126:H126"/>
    <mergeCell ref="E128:F128"/>
    <mergeCell ref="G128:H128"/>
    <mergeCell ref="G129:H129"/>
    <mergeCell ref="B133:C133"/>
    <mergeCell ref="E133:F133"/>
    <mergeCell ref="G133:H133"/>
    <mergeCell ref="B131:C131"/>
    <mergeCell ref="E131:F131"/>
    <mergeCell ref="G131:H131"/>
    <mergeCell ref="B130:C130"/>
    <mergeCell ref="E130:F130"/>
    <mergeCell ref="G130:H130"/>
    <mergeCell ref="B127:C127"/>
    <mergeCell ref="E127:F127"/>
    <mergeCell ref="G127:H127"/>
    <mergeCell ref="B128:C128"/>
    <mergeCell ref="B124:C124"/>
    <mergeCell ref="E124:F124"/>
    <mergeCell ref="G124:H124"/>
    <mergeCell ref="B123:C123"/>
    <mergeCell ref="E123:F123"/>
    <mergeCell ref="G123:H123"/>
    <mergeCell ref="B122:C122"/>
    <mergeCell ref="E122:F122"/>
    <mergeCell ref="G122:H122"/>
    <mergeCell ref="B121:C121"/>
    <mergeCell ref="E121:F121"/>
    <mergeCell ref="G121:H121"/>
    <mergeCell ref="B120:C120"/>
    <mergeCell ref="E120:F120"/>
    <mergeCell ref="G120:H120"/>
    <mergeCell ref="B119:C119"/>
    <mergeCell ref="E119:F119"/>
    <mergeCell ref="G119:H119"/>
    <mergeCell ref="B118:C118"/>
    <mergeCell ref="E118:F118"/>
    <mergeCell ref="G118:H118"/>
    <mergeCell ref="B117:C117"/>
    <mergeCell ref="E117:F117"/>
    <mergeCell ref="G117:H117"/>
    <mergeCell ref="B116:C116"/>
    <mergeCell ref="E116:F116"/>
    <mergeCell ref="G116:H116"/>
    <mergeCell ref="B115:C115"/>
    <mergeCell ref="E115:F115"/>
    <mergeCell ref="G115:H115"/>
    <mergeCell ref="B114:C114"/>
    <mergeCell ref="E114:F114"/>
    <mergeCell ref="G114:H114"/>
    <mergeCell ref="B113:C113"/>
    <mergeCell ref="E113:F113"/>
    <mergeCell ref="G113:H113"/>
    <mergeCell ref="B112:C112"/>
    <mergeCell ref="E112:F112"/>
    <mergeCell ref="G112:H112"/>
    <mergeCell ref="B111:C111"/>
    <mergeCell ref="E111:F111"/>
    <mergeCell ref="G111:H111"/>
    <mergeCell ref="B110:C110"/>
    <mergeCell ref="E110:F110"/>
    <mergeCell ref="G110:H110"/>
    <mergeCell ref="B109:C109"/>
    <mergeCell ref="E109:F109"/>
    <mergeCell ref="G109:H109"/>
    <mergeCell ref="G107:H107"/>
    <mergeCell ref="B108:C108"/>
    <mergeCell ref="E108:F108"/>
    <mergeCell ref="G108:H108"/>
    <mergeCell ref="B107:C107"/>
    <mergeCell ref="E107:F107"/>
    <mergeCell ref="B106:C106"/>
    <mergeCell ref="E106:F106"/>
    <mergeCell ref="G106:H106"/>
    <mergeCell ref="B105:C105"/>
    <mergeCell ref="E105:F105"/>
    <mergeCell ref="G105:H105"/>
    <mergeCell ref="B104:C104"/>
    <mergeCell ref="E104:F104"/>
    <mergeCell ref="G104:H104"/>
    <mergeCell ref="B103:C103"/>
    <mergeCell ref="E103:F103"/>
    <mergeCell ref="G103:H103"/>
    <mergeCell ref="B102:C102"/>
    <mergeCell ref="E102:F102"/>
    <mergeCell ref="G102:H102"/>
    <mergeCell ref="B101:C101"/>
    <mergeCell ref="E101:F101"/>
    <mergeCell ref="G101:H101"/>
    <mergeCell ref="E97:F97"/>
    <mergeCell ref="G97:H97"/>
    <mergeCell ref="B100:C100"/>
    <mergeCell ref="E100:F100"/>
    <mergeCell ref="G100:H100"/>
    <mergeCell ref="B99:C99"/>
    <mergeCell ref="E99:F99"/>
    <mergeCell ref="G99:H99"/>
    <mergeCell ref="B96:C96"/>
    <mergeCell ref="E96:F96"/>
    <mergeCell ref="G96:H96"/>
    <mergeCell ref="B144:C144"/>
    <mergeCell ref="E144:F144"/>
    <mergeCell ref="G144:H144"/>
    <mergeCell ref="B98:C98"/>
    <mergeCell ref="E98:F98"/>
    <mergeCell ref="G98:H98"/>
    <mergeCell ref="B97:C97"/>
    <mergeCell ref="B95:C95"/>
    <mergeCell ref="E95:F95"/>
    <mergeCell ref="G95:H95"/>
    <mergeCell ref="B94:C94"/>
    <mergeCell ref="E94:F94"/>
    <mergeCell ref="G94:H94"/>
    <mergeCell ref="B93:C93"/>
    <mergeCell ref="E93:F93"/>
    <mergeCell ref="G93:H93"/>
    <mergeCell ref="B92:C92"/>
    <mergeCell ref="E92:F92"/>
    <mergeCell ref="G92:H92"/>
    <mergeCell ref="B91:C91"/>
    <mergeCell ref="E91:F91"/>
    <mergeCell ref="G91:H91"/>
    <mergeCell ref="B90:C90"/>
    <mergeCell ref="E90:F90"/>
    <mergeCell ref="G90:H90"/>
    <mergeCell ref="B89:C89"/>
    <mergeCell ref="E89:F89"/>
    <mergeCell ref="G89:H89"/>
    <mergeCell ref="B88:C88"/>
    <mergeCell ref="E88:F88"/>
    <mergeCell ref="G88:H88"/>
    <mergeCell ref="B87:C87"/>
    <mergeCell ref="E87:F87"/>
    <mergeCell ref="G87:H87"/>
    <mergeCell ref="B86:C86"/>
    <mergeCell ref="E86:F86"/>
    <mergeCell ref="G86:H86"/>
    <mergeCell ref="B85:C85"/>
    <mergeCell ref="E85:F85"/>
    <mergeCell ref="G85:H85"/>
    <mergeCell ref="B84:C84"/>
    <mergeCell ref="E84:F84"/>
    <mergeCell ref="G84:H84"/>
    <mergeCell ref="B83:C83"/>
    <mergeCell ref="E83:F83"/>
    <mergeCell ref="G83:H83"/>
    <mergeCell ref="E79:F79"/>
    <mergeCell ref="B82:C82"/>
    <mergeCell ref="E82:F82"/>
    <mergeCell ref="G82:H82"/>
    <mergeCell ref="B81:C81"/>
    <mergeCell ref="E81:F81"/>
    <mergeCell ref="G81:H81"/>
    <mergeCell ref="B78:C78"/>
    <mergeCell ref="E78:F78"/>
    <mergeCell ref="G78:H78"/>
    <mergeCell ref="B79:C79"/>
    <mergeCell ref="B80:C80"/>
    <mergeCell ref="E80:F80"/>
    <mergeCell ref="G80:H80"/>
    <mergeCell ref="G79:H79"/>
    <mergeCell ref="B77:C77"/>
    <mergeCell ref="E77:F77"/>
    <mergeCell ref="G77:H77"/>
    <mergeCell ref="B75:C75"/>
    <mergeCell ref="E75:F75"/>
    <mergeCell ref="G75:H75"/>
    <mergeCell ref="E74:F74"/>
    <mergeCell ref="G74:H74"/>
    <mergeCell ref="B73:C73"/>
    <mergeCell ref="E73:F73"/>
    <mergeCell ref="G73:H73"/>
    <mergeCell ref="B74:C74"/>
    <mergeCell ref="B72:C72"/>
    <mergeCell ref="E72:F72"/>
    <mergeCell ref="G72:H72"/>
    <mergeCell ref="B71:C71"/>
    <mergeCell ref="E71:F71"/>
    <mergeCell ref="G71:H71"/>
    <mergeCell ref="B70:C70"/>
    <mergeCell ref="E70:F70"/>
    <mergeCell ref="G70:H70"/>
    <mergeCell ref="B69:C69"/>
    <mergeCell ref="E69:F69"/>
    <mergeCell ref="G69:H69"/>
    <mergeCell ref="B66:C66"/>
    <mergeCell ref="E66:F66"/>
    <mergeCell ref="G66:H66"/>
    <mergeCell ref="B68:C68"/>
    <mergeCell ref="E68:F68"/>
    <mergeCell ref="B65:C65"/>
    <mergeCell ref="E65:F65"/>
    <mergeCell ref="G65:H65"/>
    <mergeCell ref="B230:C230"/>
    <mergeCell ref="E230:F230"/>
    <mergeCell ref="G230:H230"/>
    <mergeCell ref="G68:H68"/>
    <mergeCell ref="B67:C67"/>
    <mergeCell ref="E67:F67"/>
    <mergeCell ref="G67:H67"/>
    <mergeCell ref="B64:C64"/>
    <mergeCell ref="E64:F64"/>
    <mergeCell ref="G64:H64"/>
    <mergeCell ref="B63:C63"/>
    <mergeCell ref="E63:F63"/>
    <mergeCell ref="G63:H63"/>
    <mergeCell ref="B62:C62"/>
    <mergeCell ref="E62:F62"/>
    <mergeCell ref="G62:H62"/>
    <mergeCell ref="B61:C61"/>
    <mergeCell ref="E61:F61"/>
    <mergeCell ref="G61:H61"/>
    <mergeCell ref="B60:C60"/>
    <mergeCell ref="E60:F60"/>
    <mergeCell ref="G60:H60"/>
    <mergeCell ref="B59:C59"/>
    <mergeCell ref="E59:F59"/>
    <mergeCell ref="G59:H59"/>
    <mergeCell ref="B58:C58"/>
    <mergeCell ref="E58:F58"/>
    <mergeCell ref="G58:H58"/>
    <mergeCell ref="B57:C57"/>
    <mergeCell ref="E57:F57"/>
    <mergeCell ref="G57:H57"/>
    <mergeCell ref="B56:C56"/>
    <mergeCell ref="E56:F56"/>
    <mergeCell ref="G56:H56"/>
    <mergeCell ref="B55:C55"/>
    <mergeCell ref="E55:F55"/>
    <mergeCell ref="G55:H55"/>
    <mergeCell ref="B54:C54"/>
    <mergeCell ref="E54:F54"/>
    <mergeCell ref="G54:H54"/>
    <mergeCell ref="B53:C53"/>
    <mergeCell ref="E53:F53"/>
    <mergeCell ref="G53:H53"/>
    <mergeCell ref="E49:F49"/>
    <mergeCell ref="G49:H49"/>
    <mergeCell ref="B52:C52"/>
    <mergeCell ref="E52:F52"/>
    <mergeCell ref="G52:H52"/>
    <mergeCell ref="B51:C51"/>
    <mergeCell ref="E51:F51"/>
    <mergeCell ref="G51:H51"/>
    <mergeCell ref="B47:C47"/>
    <mergeCell ref="E47:F47"/>
    <mergeCell ref="G47:H47"/>
    <mergeCell ref="B46:C46"/>
    <mergeCell ref="E46:F46"/>
    <mergeCell ref="G46:H46"/>
    <mergeCell ref="B45:C45"/>
    <mergeCell ref="E45:F45"/>
    <mergeCell ref="G45:H45"/>
    <mergeCell ref="B44:C44"/>
    <mergeCell ref="E44:F44"/>
    <mergeCell ref="G44:H44"/>
    <mergeCell ref="B43:C43"/>
    <mergeCell ref="E43:F43"/>
    <mergeCell ref="G43:H43"/>
    <mergeCell ref="B42:C42"/>
    <mergeCell ref="E42:F42"/>
    <mergeCell ref="G42:H42"/>
    <mergeCell ref="B41:C41"/>
    <mergeCell ref="E41:F41"/>
    <mergeCell ref="G41:H41"/>
    <mergeCell ref="B40:C40"/>
    <mergeCell ref="E40:F40"/>
    <mergeCell ref="G40:H40"/>
    <mergeCell ref="B39:C39"/>
    <mergeCell ref="E39:F39"/>
    <mergeCell ref="G39:H39"/>
    <mergeCell ref="B38:C38"/>
    <mergeCell ref="E38:F38"/>
    <mergeCell ref="G38:H38"/>
    <mergeCell ref="B37:C37"/>
    <mergeCell ref="E37:F37"/>
    <mergeCell ref="G37:H37"/>
    <mergeCell ref="B36:C36"/>
    <mergeCell ref="E36:F36"/>
    <mergeCell ref="G36:H36"/>
    <mergeCell ref="B35:C35"/>
    <mergeCell ref="E35:F35"/>
    <mergeCell ref="G35:H35"/>
    <mergeCell ref="B34:C34"/>
    <mergeCell ref="E34:F34"/>
    <mergeCell ref="G34:H34"/>
    <mergeCell ref="B33:C33"/>
    <mergeCell ref="E33:F33"/>
    <mergeCell ref="G33:H33"/>
    <mergeCell ref="B32:C32"/>
    <mergeCell ref="E32:F32"/>
    <mergeCell ref="G32:H32"/>
    <mergeCell ref="B31:C31"/>
    <mergeCell ref="E31:F31"/>
    <mergeCell ref="G31:H31"/>
    <mergeCell ref="B30:C30"/>
    <mergeCell ref="E30:F30"/>
    <mergeCell ref="G30:H30"/>
    <mergeCell ref="G23:H23"/>
    <mergeCell ref="B24:C24"/>
    <mergeCell ref="E24:F24"/>
    <mergeCell ref="B29:C29"/>
    <mergeCell ref="E29:F29"/>
    <mergeCell ref="G29:H29"/>
    <mergeCell ref="B28:C28"/>
    <mergeCell ref="E28:F28"/>
    <mergeCell ref="G28:H28"/>
    <mergeCell ref="B22:C22"/>
    <mergeCell ref="E22:F22"/>
    <mergeCell ref="G22:H22"/>
    <mergeCell ref="B27:C27"/>
    <mergeCell ref="E27:F27"/>
    <mergeCell ref="G27:H27"/>
    <mergeCell ref="G26:H26"/>
    <mergeCell ref="G25:H25"/>
    <mergeCell ref="B23:C23"/>
    <mergeCell ref="E23:F23"/>
    <mergeCell ref="B26:C26"/>
    <mergeCell ref="E26:F26"/>
    <mergeCell ref="G24:H24"/>
    <mergeCell ref="B25:C25"/>
    <mergeCell ref="E25:F25"/>
    <mergeCell ref="B19:C19"/>
    <mergeCell ref="E19:F19"/>
    <mergeCell ref="G19:H19"/>
    <mergeCell ref="B21:C21"/>
    <mergeCell ref="E21:F21"/>
    <mergeCell ref="G21:H21"/>
    <mergeCell ref="B20:C20"/>
    <mergeCell ref="E20:F20"/>
    <mergeCell ref="G20:H20"/>
    <mergeCell ref="G12:H12"/>
    <mergeCell ref="B18:C18"/>
    <mergeCell ref="E18:F18"/>
    <mergeCell ref="G18:H18"/>
    <mergeCell ref="B17:C17"/>
    <mergeCell ref="E17:F17"/>
    <mergeCell ref="G17:H17"/>
    <mergeCell ref="B16:C16"/>
    <mergeCell ref="E16:F16"/>
    <mergeCell ref="G16:H16"/>
    <mergeCell ref="G15:H15"/>
    <mergeCell ref="B14:C14"/>
    <mergeCell ref="E14:F14"/>
    <mergeCell ref="G14:H14"/>
    <mergeCell ref="B12:C12"/>
    <mergeCell ref="E12:F12"/>
    <mergeCell ref="B15:C15"/>
    <mergeCell ref="E15:F15"/>
    <mergeCell ref="J2:K2"/>
    <mergeCell ref="J4:K4"/>
    <mergeCell ref="B13:C13"/>
    <mergeCell ref="E13:F13"/>
    <mergeCell ref="G13:H13"/>
    <mergeCell ref="I7:K7"/>
    <mergeCell ref="B11:C11"/>
    <mergeCell ref="A4:B4"/>
    <mergeCell ref="C4:E4"/>
    <mergeCell ref="F4:G4"/>
    <mergeCell ref="I8:I10"/>
    <mergeCell ref="G7:H10"/>
    <mergeCell ref="D5:J5"/>
    <mergeCell ref="J8:K8"/>
    <mergeCell ref="J9:J10"/>
    <mergeCell ref="E7:F10"/>
    <mergeCell ref="K9:K10"/>
    <mergeCell ref="B7:C10"/>
    <mergeCell ref="D7:D10"/>
    <mergeCell ref="E11:F11"/>
    <mergeCell ref="G11:H11"/>
    <mergeCell ref="B125:C125"/>
    <mergeCell ref="E125:F125"/>
    <mergeCell ref="G125:H125"/>
    <mergeCell ref="B48:C48"/>
    <mergeCell ref="E48:F48"/>
    <mergeCell ref="G48:H48"/>
    <mergeCell ref="B50:C50"/>
    <mergeCell ref="E50:F50"/>
    <mergeCell ref="G50:H50"/>
    <mergeCell ref="B49:C49"/>
    <mergeCell ref="B240:C240"/>
    <mergeCell ref="E240:F240"/>
    <mergeCell ref="G240:H240"/>
    <mergeCell ref="B238:C238"/>
    <mergeCell ref="E238:F238"/>
    <mergeCell ref="G238:H238"/>
    <mergeCell ref="B239:C239"/>
    <mergeCell ref="E239:F239"/>
    <mergeCell ref="G239:H239"/>
    <mergeCell ref="B241:C241"/>
    <mergeCell ref="E241:F241"/>
    <mergeCell ref="G241:H241"/>
    <mergeCell ref="B242:C242"/>
    <mergeCell ref="E242:F242"/>
    <mergeCell ref="G242:H242"/>
    <mergeCell ref="B243:C243"/>
    <mergeCell ref="E243:F243"/>
    <mergeCell ref="G243:H243"/>
    <mergeCell ref="B244:C244"/>
    <mergeCell ref="E244:F244"/>
    <mergeCell ref="G244:H244"/>
    <mergeCell ref="B245:C245"/>
    <mergeCell ref="E245:F245"/>
    <mergeCell ref="G245:H245"/>
    <mergeCell ref="B246:C246"/>
    <mergeCell ref="E246:F246"/>
    <mergeCell ref="G246:H246"/>
    <mergeCell ref="B247:C247"/>
    <mergeCell ref="E247:F247"/>
    <mergeCell ref="G247:H247"/>
    <mergeCell ref="B248:C248"/>
    <mergeCell ref="E248:F248"/>
    <mergeCell ref="G248:H248"/>
    <mergeCell ref="B249:C249"/>
    <mergeCell ref="E249:F249"/>
    <mergeCell ref="G249:H249"/>
    <mergeCell ref="B250:C250"/>
    <mergeCell ref="E250:F250"/>
    <mergeCell ref="G250:H250"/>
    <mergeCell ref="B251:C251"/>
    <mergeCell ref="E251:F251"/>
    <mergeCell ref="G251:H251"/>
    <mergeCell ref="B252:C252"/>
    <mergeCell ref="E252:F252"/>
    <mergeCell ref="G252:H252"/>
    <mergeCell ref="B253:C253"/>
    <mergeCell ref="E253:F253"/>
    <mergeCell ref="G253:H253"/>
    <mergeCell ref="B254:C254"/>
    <mergeCell ref="E254:F254"/>
    <mergeCell ref="G254:H254"/>
    <mergeCell ref="B255:C255"/>
    <mergeCell ref="E255:F255"/>
    <mergeCell ref="G255:H255"/>
    <mergeCell ref="B256:C256"/>
    <mergeCell ref="E256:F256"/>
    <mergeCell ref="G256:H256"/>
    <mergeCell ref="B257:C257"/>
    <mergeCell ref="E257:F257"/>
    <mergeCell ref="G257:H257"/>
    <mergeCell ref="B258:C258"/>
    <mergeCell ref="E258:F258"/>
    <mergeCell ref="G258:H258"/>
    <mergeCell ref="B259:C259"/>
    <mergeCell ref="E259:F259"/>
    <mergeCell ref="G259:H259"/>
    <mergeCell ref="B260:C260"/>
    <mergeCell ref="E260:F260"/>
    <mergeCell ref="G260:H260"/>
    <mergeCell ref="B261:C261"/>
    <mergeCell ref="E261:F261"/>
    <mergeCell ref="G261:H261"/>
    <mergeCell ref="B262:C262"/>
    <mergeCell ref="E262:F262"/>
    <mergeCell ref="G262:H262"/>
    <mergeCell ref="B263:C263"/>
    <mergeCell ref="E263:F263"/>
    <mergeCell ref="G263:H263"/>
    <mergeCell ref="B264:C264"/>
    <mergeCell ref="E264:F264"/>
    <mergeCell ref="G264:H264"/>
    <mergeCell ref="B265:C265"/>
    <mergeCell ref="E265:F265"/>
    <mergeCell ref="G265:H265"/>
    <mergeCell ref="B266:C266"/>
    <mergeCell ref="E266:F266"/>
    <mergeCell ref="G266:H266"/>
    <mergeCell ref="B267:C267"/>
    <mergeCell ref="E267:F267"/>
    <mergeCell ref="G267:H267"/>
    <mergeCell ref="B268:C268"/>
    <mergeCell ref="E268:F268"/>
    <mergeCell ref="G268:H268"/>
    <mergeCell ref="B269:C269"/>
    <mergeCell ref="E269:F269"/>
    <mergeCell ref="G269:H269"/>
    <mergeCell ref="B270:C270"/>
    <mergeCell ref="E270:F270"/>
    <mergeCell ref="G270:H270"/>
    <mergeCell ref="B271:C271"/>
    <mergeCell ref="E271:F271"/>
    <mergeCell ref="G271:H271"/>
    <mergeCell ref="B272:C272"/>
    <mergeCell ref="E272:F272"/>
    <mergeCell ref="G272:H272"/>
    <mergeCell ref="B273:C273"/>
    <mergeCell ref="E273:F273"/>
    <mergeCell ref="G273:H273"/>
    <mergeCell ref="B274:C274"/>
    <mergeCell ref="E274:F274"/>
    <mergeCell ref="G274:H274"/>
    <mergeCell ref="B275:C275"/>
    <mergeCell ref="E275:F275"/>
    <mergeCell ref="G275:H275"/>
    <mergeCell ref="B276:C276"/>
    <mergeCell ref="E276:F276"/>
    <mergeCell ref="G276:H276"/>
    <mergeCell ref="B277:C277"/>
    <mergeCell ref="E277:F277"/>
    <mergeCell ref="G277:H277"/>
    <mergeCell ref="B278:C278"/>
    <mergeCell ref="E278:F278"/>
    <mergeCell ref="G278:H278"/>
    <mergeCell ref="B279:C279"/>
    <mergeCell ref="E279:F279"/>
    <mergeCell ref="G279:H279"/>
    <mergeCell ref="B280:C280"/>
    <mergeCell ref="E280:F280"/>
    <mergeCell ref="G280:H280"/>
    <mergeCell ref="E284:F284"/>
    <mergeCell ref="G284:H284"/>
    <mergeCell ref="B288:C288"/>
    <mergeCell ref="B281:C281"/>
    <mergeCell ref="E281:F281"/>
    <mergeCell ref="G281:H281"/>
    <mergeCell ref="B282:C282"/>
    <mergeCell ref="E282:F282"/>
    <mergeCell ref="G282:H282"/>
    <mergeCell ref="E288:F288"/>
    <mergeCell ref="B293:C293"/>
    <mergeCell ref="E293:F293"/>
    <mergeCell ref="G293:H293"/>
    <mergeCell ref="B283:C283"/>
    <mergeCell ref="E283:F283"/>
    <mergeCell ref="G283:H283"/>
    <mergeCell ref="B289:C289"/>
    <mergeCell ref="E289:F289"/>
    <mergeCell ref="G289:H289"/>
    <mergeCell ref="B284:C284"/>
    <mergeCell ref="E291:F291"/>
    <mergeCell ref="G291:H291"/>
    <mergeCell ref="B292:C292"/>
    <mergeCell ref="E292:F292"/>
    <mergeCell ref="G292:H292"/>
    <mergeCell ref="B294:C294"/>
    <mergeCell ref="E294:F294"/>
    <mergeCell ref="G294:H294"/>
    <mergeCell ref="B328:C328"/>
    <mergeCell ref="E328:F328"/>
    <mergeCell ref="G328:H328"/>
    <mergeCell ref="B295:C295"/>
    <mergeCell ref="E295:F295"/>
    <mergeCell ref="G295:H295"/>
    <mergeCell ref="B296:C296"/>
    <mergeCell ref="E232:F232"/>
    <mergeCell ref="E233:F233"/>
    <mergeCell ref="E234:F234"/>
    <mergeCell ref="E236:F236"/>
    <mergeCell ref="B232:C232"/>
    <mergeCell ref="B233:C233"/>
    <mergeCell ref="B234:C234"/>
    <mergeCell ref="B236:C236"/>
    <mergeCell ref="G232:H232"/>
    <mergeCell ref="G233:H233"/>
    <mergeCell ref="G234:H234"/>
    <mergeCell ref="G236:H23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2013-01-14T12:32:20Z</cp:lastPrinted>
  <dcterms:modified xsi:type="dcterms:W3CDTF">2013-03-01T13:59:46Z</dcterms:modified>
  <cp:category/>
  <cp:version/>
  <cp:contentType/>
  <cp:contentStatus/>
</cp:coreProperties>
</file>